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ype GLK\Downloads\"/>
    </mc:Choice>
  </mc:AlternateContent>
  <xr:revisionPtr revIDLastSave="0" documentId="13_ncr:1_{737BD000-F4BC-4201-B869-CEB8A31A8506}" xr6:coauthVersionLast="47" xr6:coauthVersionMax="47" xr10:uidLastSave="{00000000-0000-0000-0000-000000000000}"/>
  <bookViews>
    <workbookView xWindow="-120" yWindow="-120" windowWidth="20730" windowHeight="11040" xr2:uid="{E2875EDE-4113-491E-967C-D7BD691022A8}"/>
  </bookViews>
  <sheets>
    <sheet name="new" sheetId="17" r:id="rId1"/>
    <sheet name="result" sheetId="19" r:id="rId2"/>
    <sheet name="bsi" sheetId="1" r:id="rId3"/>
    <sheet name="aceh" sheetId="2" r:id="rId4"/>
    <sheet name="Bukopin" sheetId="3" r:id="rId5"/>
    <sheet name="muamalat" sheetId="4" r:id="rId6"/>
    <sheet name="mega" sheetId="5" r:id="rId7"/>
    <sheet name="btpn" sheetId="7" r:id="rId8"/>
    <sheet name="bjbs" sheetId="10" r:id="rId9"/>
    <sheet name="BCA syar" sheetId="8" r:id="rId10"/>
    <sheet name="panin" sheetId="9" r:id="rId11"/>
    <sheet name="victoria" sheetId="11" r:id="rId12"/>
    <sheet name="ntb" sheetId="13" r:id="rId13"/>
    <sheet name="riau" sheetId="12" r:id="rId14"/>
    <sheet name="aladin" sheetId="1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5" l="1"/>
  <c r="L8" i="15"/>
  <c r="J8" i="15"/>
  <c r="N7" i="1"/>
  <c r="O7" i="1"/>
  <c r="M7" i="1"/>
  <c r="N8" i="10"/>
  <c r="O8" i="10"/>
  <c r="M8" i="10"/>
  <c r="K7" i="10"/>
  <c r="L7" i="10"/>
  <c r="J7" i="10"/>
  <c r="N6" i="15"/>
  <c r="O6" i="15"/>
  <c r="M6" i="15"/>
  <c r="N5" i="13"/>
  <c r="O5" i="13"/>
  <c r="M5" i="13"/>
  <c r="K6" i="13"/>
  <c r="L6" i="13"/>
  <c r="J6" i="13"/>
  <c r="B5" i="13"/>
  <c r="C5" i="13"/>
  <c r="A5" i="13"/>
  <c r="J6" i="11"/>
  <c r="L6" i="11"/>
  <c r="K6" i="11"/>
  <c r="K6" i="9"/>
  <c r="L6" i="9"/>
  <c r="J6" i="9"/>
  <c r="K6" i="8"/>
  <c r="L6" i="8"/>
  <c r="J6" i="8"/>
  <c r="J6" i="7"/>
  <c r="K6" i="7"/>
  <c r="L6" i="7"/>
  <c r="K7" i="5"/>
  <c r="L7" i="5"/>
  <c r="J7" i="5"/>
  <c r="K7" i="4"/>
  <c r="L7" i="4"/>
  <c r="J7" i="4"/>
  <c r="N10" i="3"/>
  <c r="O10" i="3"/>
  <c r="M10" i="3"/>
  <c r="K10" i="3"/>
  <c r="L10" i="3"/>
  <c r="J10" i="3"/>
  <c r="K7" i="2"/>
  <c r="L7" i="2"/>
  <c r="J7" i="2"/>
  <c r="H6" i="1"/>
  <c r="I6" i="1"/>
  <c r="G6" i="1"/>
</calcChain>
</file>

<file path=xl/sharedStrings.xml><?xml version="1.0" encoding="utf-8"?>
<sst xmlns="http://schemas.openxmlformats.org/spreadsheetml/2006/main" count="444" uniqueCount="98">
  <si>
    <t>DPK</t>
  </si>
  <si>
    <t>DPK 21</t>
  </si>
  <si>
    <t>DPK 22</t>
  </si>
  <si>
    <t>DPK 23</t>
  </si>
  <si>
    <t>Aset 21</t>
  </si>
  <si>
    <t>Aset 22</t>
  </si>
  <si>
    <t>Aset 23</t>
  </si>
  <si>
    <t>Pendapatan op 21</t>
  </si>
  <si>
    <t>Pendapatan op 22</t>
  </si>
  <si>
    <t>Pendapatan op 23</t>
  </si>
  <si>
    <t>Beban op 21</t>
  </si>
  <si>
    <t>Beban op 22</t>
  </si>
  <si>
    <t>Beban op 23</t>
  </si>
  <si>
    <t>pembiayaan 21</t>
  </si>
  <si>
    <t>pembiayaan 22</t>
  </si>
  <si>
    <t>pembiayaan 23</t>
  </si>
  <si>
    <t>DMU</t>
  </si>
  <si>
    <t xml:space="preserve"> Beban Operasional</t>
  </si>
  <si>
    <t>Total Aset</t>
  </si>
  <si>
    <t>Pembiayaan</t>
  </si>
  <si>
    <t>Pendapatan Operasional</t>
  </si>
  <si>
    <t>ACEH 21</t>
  </si>
  <si>
    <t>ACEH 22</t>
  </si>
  <si>
    <t>ACEH 23</t>
  </si>
  <si>
    <t>BUKOPIN 21</t>
  </si>
  <si>
    <t>BUKOPIN 22</t>
  </si>
  <si>
    <t>BUKOPIN 23</t>
  </si>
  <si>
    <t>MUAMALAT 21</t>
  </si>
  <si>
    <t>MUAMALAT 22</t>
  </si>
  <si>
    <t>MUAMALAT 23</t>
  </si>
  <si>
    <t>Pembiayaan 21</t>
  </si>
  <si>
    <t>Pembiayaan 22</t>
  </si>
  <si>
    <t>Pembiayaan 23</t>
  </si>
  <si>
    <t>MEGA 21</t>
  </si>
  <si>
    <t>MEGA 22</t>
  </si>
  <si>
    <t>MEGA 23</t>
  </si>
  <si>
    <t>BTPN 21</t>
  </si>
  <si>
    <t>BTPN 22</t>
  </si>
  <si>
    <t>BTPN 23</t>
  </si>
  <si>
    <t>BCAS 21</t>
  </si>
  <si>
    <t>BCAS 22</t>
  </si>
  <si>
    <t>BCAS 23</t>
  </si>
  <si>
    <t>laba bersih 21</t>
  </si>
  <si>
    <t>laba bersih 22</t>
  </si>
  <si>
    <t>laba bersih 23</t>
  </si>
  <si>
    <t>PANIN DUBAI 21</t>
  </si>
  <si>
    <t>PANIN DUBAI 22</t>
  </si>
  <si>
    <t>PANIN DUBAI 23</t>
  </si>
  <si>
    <t>laba berjalan 21</t>
  </si>
  <si>
    <t>laba berjalan 22</t>
  </si>
  <si>
    <t>laba berjalan 23</t>
  </si>
  <si>
    <t>VICTORIA 21</t>
  </si>
  <si>
    <t>VICTORIA 22</t>
  </si>
  <si>
    <t>VICTORIA 23</t>
  </si>
  <si>
    <t>BPD RIAU 21</t>
  </si>
  <si>
    <t>BPD RIAU 22</t>
  </si>
  <si>
    <t>BPD RIAU 23</t>
  </si>
  <si>
    <t>BPD NTB 21</t>
  </si>
  <si>
    <t>BPD NTB 22</t>
  </si>
  <si>
    <t>BPD NTB 23</t>
  </si>
  <si>
    <t>ALADIN 21</t>
  </si>
  <si>
    <t>ALADIN 22</t>
  </si>
  <si>
    <t>ALADIN 23</t>
  </si>
  <si>
    <t>BJBS 21</t>
  </si>
  <si>
    <t>BJBS 22</t>
  </si>
  <si>
    <t>BJBS 23</t>
  </si>
  <si>
    <t>Laba Bersih 21</t>
  </si>
  <si>
    <t>Laba Bersih 22</t>
  </si>
  <si>
    <t>Laba Bersih 23</t>
  </si>
  <si>
    <t>BSI 21</t>
  </si>
  <si>
    <t>BSI 22</t>
  </si>
  <si>
    <t>BSI 23</t>
  </si>
  <si>
    <t>Score</t>
  </si>
  <si>
    <t>0.973725</t>
  </si>
  <si>
    <t>0.903027</t>
  </si>
  <si>
    <t>0.945338</t>
  </si>
  <si>
    <t>0.945157</t>
  </si>
  <si>
    <t>0.868648</t>
  </si>
  <si>
    <t>0.99103</t>
  </si>
  <si>
    <t>0.961974</t>
  </si>
  <si>
    <t>0.986666</t>
  </si>
  <si>
    <t>0.53677</t>
  </si>
  <si>
    <t>0.571895</t>
  </si>
  <si>
    <t>0.775149</t>
  </si>
  <si>
    <t>0.859299</t>
  </si>
  <si>
    <t>0.844789</t>
  </si>
  <si>
    <t>0.909938</t>
  </si>
  <si>
    <t>0.860596</t>
  </si>
  <si>
    <t>0.858802</t>
  </si>
  <si>
    <t>0.883789</t>
  </si>
  <si>
    <t>0.967333</t>
  </si>
  <si>
    <t>0.939319</t>
  </si>
  <si>
    <t>0.376335</t>
  </si>
  <si>
    <t>0.397702</t>
  </si>
  <si>
    <t>0.395868</t>
  </si>
  <si>
    <t>0.671971</t>
  </si>
  <si>
    <t>0.90478</t>
  </si>
  <si>
    <t>0.915962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</si>
</sst>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Rp&quot;* #,##0_-;\-&quot;Rp&quot;* #,##0_-;_-&quot;Rp&quot;* &quot;-&quot;_-;_-@_-"/>
    <numFmt numFmtId="164" formatCode="_-[$Rp-3809]* #,##0.00_-;\-[$Rp-3809]* #,##0.00_-;_-[$Rp-3809]* &quot;-&quot;??_-;_-@_-"/>
    <numFmt numFmtId="165" formatCode="_-[$Rp-3809]* #,##0_-;\-[$Rp-3809]* #,##0_-;_-[$Rp-3809]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theme="1" tint="4.9989318521683403E-2"/>
      <name val="Calibri Light"/>
      <family val="2"/>
      <scheme val="major"/>
    </font>
    <font>
      <sz val="12"/>
      <color theme="1" tint="4.9989318521683403E-2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56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2" fillId="2" borderId="0" xfId="0" applyFont="1" applyFill="1"/>
    <xf numFmtId="165" fontId="0" fillId="2" borderId="1" xfId="0" applyNumberFormat="1" applyFill="1" applyBorder="1"/>
    <xf numFmtId="165" fontId="0" fillId="3" borderId="1" xfId="0" applyNumberFormat="1" applyFill="1" applyBorder="1"/>
    <xf numFmtId="165" fontId="0" fillId="2" borderId="2" xfId="0" applyNumberFormat="1" applyFill="1" applyBorder="1"/>
    <xf numFmtId="0" fontId="0" fillId="4" borderId="1" xfId="0" applyFill="1" applyBorder="1"/>
    <xf numFmtId="165" fontId="0" fillId="4" borderId="1" xfId="0" applyNumberFormat="1" applyFill="1" applyBorder="1"/>
    <xf numFmtId="165" fontId="0" fillId="0" borderId="4" xfId="0" applyNumberFormat="1" applyBorder="1"/>
    <xf numFmtId="165" fontId="0" fillId="0" borderId="5" xfId="0" applyNumberFormat="1" applyBorder="1"/>
    <xf numFmtId="165" fontId="0" fillId="0" borderId="6" xfId="0" applyNumberFormat="1" applyBorder="1"/>
    <xf numFmtId="165" fontId="0" fillId="5" borderId="3" xfId="0" applyNumberFormat="1" applyFill="1" applyBorder="1"/>
    <xf numFmtId="165" fontId="0" fillId="5" borderId="1" xfId="0" applyNumberFormat="1" applyFill="1" applyBorder="1"/>
    <xf numFmtId="0" fontId="0" fillId="4" borderId="7" xfId="0" applyFill="1" applyBorder="1"/>
    <xf numFmtId="165" fontId="0" fillId="4" borderId="7" xfId="0" applyNumberFormat="1" applyFill="1" applyBorder="1"/>
    <xf numFmtId="165" fontId="2" fillId="5" borderId="8" xfId="0" applyNumberFormat="1" applyFont="1" applyFill="1" applyBorder="1"/>
    <xf numFmtId="0" fontId="0" fillId="5" borderId="1" xfId="0" applyFill="1" applyBorder="1"/>
    <xf numFmtId="0" fontId="0" fillId="5" borderId="3" xfId="0" applyFill="1" applyBorder="1"/>
    <xf numFmtId="165" fontId="0" fillId="5" borderId="9" xfId="0" applyNumberFormat="1" applyFill="1" applyBorder="1"/>
    <xf numFmtId="0" fontId="0" fillId="6" borderId="0" xfId="0" applyFill="1"/>
    <xf numFmtId="164" fontId="2" fillId="2" borderId="0" xfId="0" applyNumberFormat="1" applyFont="1" applyFill="1"/>
    <xf numFmtId="164" fontId="0" fillId="4" borderId="1" xfId="0" applyNumberFormat="1" applyFill="1" applyBorder="1"/>
    <xf numFmtId="164" fontId="0" fillId="4" borderId="7" xfId="0" applyNumberFormat="1" applyFill="1" applyBorder="1"/>
    <xf numFmtId="164" fontId="0" fillId="5" borderId="3" xfId="0" applyNumberFormat="1" applyFill="1" applyBorder="1"/>
    <xf numFmtId="164" fontId="0" fillId="5" borderId="1" xfId="0" applyNumberFormat="1" applyFill="1" applyBorder="1"/>
    <xf numFmtId="164" fontId="0" fillId="0" borderId="4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4" fillId="6" borderId="0" xfId="0" applyNumberFormat="1" applyFont="1" applyFill="1"/>
    <xf numFmtId="164" fontId="0" fillId="6" borderId="0" xfId="0" applyNumberFormat="1" applyFill="1"/>
    <xf numFmtId="42" fontId="5" fillId="0" borderId="0" xfId="1" applyFont="1"/>
    <xf numFmtId="165" fontId="5" fillId="0" borderId="0" xfId="1" applyNumberFormat="1" applyFont="1"/>
    <xf numFmtId="165" fontId="0" fillId="0" borderId="1" xfId="0" applyNumberFormat="1" applyBorder="1"/>
    <xf numFmtId="42" fontId="5" fillId="6" borderId="0" xfId="1" applyFont="1" applyFill="1"/>
    <xf numFmtId="165" fontId="2" fillId="2" borderId="0" xfId="0" applyNumberFormat="1" applyFont="1" applyFill="1"/>
    <xf numFmtId="165" fontId="5" fillId="6" borderId="0" xfId="1" applyNumberFormat="1" applyFont="1" applyFill="1"/>
    <xf numFmtId="165" fontId="0" fillId="6" borderId="0" xfId="0" applyNumberFormat="1" applyFill="1"/>
    <xf numFmtId="165" fontId="5" fillId="0" borderId="0" xfId="0" applyNumberFormat="1" applyFont="1"/>
    <xf numFmtId="42" fontId="0" fillId="0" borderId="4" xfId="0" applyNumberFormat="1" applyBorder="1"/>
    <xf numFmtId="42" fontId="0" fillId="0" borderId="5" xfId="0" applyNumberFormat="1" applyBorder="1"/>
    <xf numFmtId="42" fontId="0" fillId="0" borderId="6" xfId="0" applyNumberFormat="1" applyBorder="1"/>
    <xf numFmtId="165" fontId="5" fillId="6" borderId="0" xfId="0" applyNumberFormat="1" applyFont="1" applyFill="1"/>
    <xf numFmtId="165" fontId="0" fillId="0" borderId="3" xfId="0" applyNumberFormat="1" applyBorder="1"/>
    <xf numFmtId="165" fontId="0" fillId="0" borderId="9" xfId="0" applyNumberFormat="1" applyBorder="1"/>
    <xf numFmtId="165" fontId="0" fillId="5" borderId="0" xfId="0" applyNumberFormat="1" applyFill="1"/>
    <xf numFmtId="42" fontId="5" fillId="6" borderId="0" xfId="1" applyFont="1" applyFill="1" applyBorder="1"/>
    <xf numFmtId="42" fontId="0" fillId="6" borderId="0" xfId="0" applyNumberFormat="1" applyFill="1"/>
    <xf numFmtId="1" fontId="6" fillId="6" borderId="0" xfId="0" applyNumberFormat="1" applyFont="1" applyFill="1"/>
    <xf numFmtId="1" fontId="7" fillId="6" borderId="0" xfId="1" applyNumberFormat="1" applyFont="1" applyFill="1" applyBorder="1"/>
    <xf numFmtId="1" fontId="7" fillId="6" borderId="0" xfId="1" applyNumberFormat="1" applyFont="1" applyFill="1"/>
    <xf numFmtId="1" fontId="7" fillId="6" borderId="0" xfId="0" applyNumberFormat="1" applyFont="1" applyFill="1"/>
    <xf numFmtId="165" fontId="2" fillId="0" borderId="0" xfId="0" applyNumberFormat="1" applyFont="1"/>
    <xf numFmtId="165" fontId="2" fillId="6" borderId="0" xfId="0" applyNumberFormat="1" applyFont="1" applyFill="1"/>
    <xf numFmtId="0" fontId="1" fillId="6" borderId="0" xfId="1" applyNumberFormat="1" applyFont="1" applyFill="1"/>
    <xf numFmtId="1" fontId="0" fillId="0" borderId="0" xfId="0" applyNumberFormat="1"/>
  </cellXfs>
  <cellStyles count="2">
    <cellStyle name="Currency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A73D1-A55E-4CCB-8B66-E2850350D1A1}">
  <dimension ref="A1:F40"/>
  <sheetViews>
    <sheetView tabSelected="1" topLeftCell="A25" zoomScale="95" workbookViewId="0">
      <selection activeCell="E35" sqref="E35"/>
    </sheetView>
  </sheetViews>
  <sheetFormatPr defaultRowHeight="15" x14ac:dyDescent="0.25"/>
  <cols>
    <col min="1" max="1" width="15.42578125" bestFit="1" customWidth="1"/>
    <col min="2" max="2" width="16.5703125" bestFit="1" customWidth="1"/>
    <col min="3" max="3" width="24.140625" bestFit="1" customWidth="1"/>
    <col min="4" max="5" width="16.5703125" bestFit="1" customWidth="1"/>
    <col min="6" max="6" width="29.42578125" bestFit="1" customWidth="1"/>
  </cols>
  <sheetData>
    <row r="1" spans="1:6" ht="15.75" x14ac:dyDescent="0.25">
      <c r="A1" s="48" t="s">
        <v>16</v>
      </c>
      <c r="B1" s="48" t="s">
        <v>0</v>
      </c>
      <c r="C1" s="48" t="s">
        <v>17</v>
      </c>
      <c r="D1" s="48" t="s">
        <v>18</v>
      </c>
      <c r="E1" s="48" t="s">
        <v>19</v>
      </c>
      <c r="F1" s="48" t="s">
        <v>20</v>
      </c>
    </row>
    <row r="2" spans="1:6" ht="15.75" x14ac:dyDescent="0.25">
      <c r="A2" s="51" t="s">
        <v>69</v>
      </c>
      <c r="B2" s="51">
        <v>178388671</v>
      </c>
      <c r="C2" s="51">
        <v>8782773</v>
      </c>
      <c r="D2" s="51">
        <v>265289081</v>
      </c>
      <c r="E2" s="51">
        <v>162913820</v>
      </c>
      <c r="F2" s="51">
        <v>29871496</v>
      </c>
    </row>
    <row r="3" spans="1:6" ht="15.75" x14ac:dyDescent="0.25">
      <c r="A3" s="51" t="s">
        <v>70</v>
      </c>
      <c r="B3" s="51">
        <v>198566037</v>
      </c>
      <c r="C3" s="51">
        <v>9895336</v>
      </c>
      <c r="D3" s="51">
        <v>305727438</v>
      </c>
      <c r="E3" s="51">
        <v>197021895</v>
      </c>
      <c r="F3" s="51">
        <v>34882503</v>
      </c>
    </row>
    <row r="4" spans="1:6" ht="15.75" x14ac:dyDescent="0.25">
      <c r="A4" s="51" t="s">
        <v>71</v>
      </c>
      <c r="B4" s="51">
        <v>227662092</v>
      </c>
      <c r="C4" s="51">
        <v>10249204</v>
      </c>
      <c r="D4" s="51">
        <v>353624124</v>
      </c>
      <c r="E4" s="51">
        <v>228437475</v>
      </c>
      <c r="F4" s="51">
        <v>36721616</v>
      </c>
    </row>
    <row r="5" spans="1:6" ht="15.75" x14ac:dyDescent="0.25">
      <c r="A5" s="51" t="s">
        <v>21</v>
      </c>
      <c r="B5" s="51">
        <v>22597968</v>
      </c>
      <c r="C5" s="51">
        <v>1387215</v>
      </c>
      <c r="D5" s="51">
        <v>28170826</v>
      </c>
      <c r="E5" s="51">
        <v>16345845</v>
      </c>
      <c r="F5" s="51">
        <v>3621668</v>
      </c>
    </row>
    <row r="6" spans="1:6" ht="15.75" x14ac:dyDescent="0.25">
      <c r="A6" s="51" t="s">
        <v>22</v>
      </c>
      <c r="B6" s="51">
        <v>21077887</v>
      </c>
      <c r="C6" s="51">
        <v>1537605</v>
      </c>
      <c r="D6" s="51">
        <v>28767097</v>
      </c>
      <c r="E6" s="51">
        <v>17334052</v>
      </c>
      <c r="F6" s="51">
        <v>3985405</v>
      </c>
    </row>
    <row r="7" spans="1:6" ht="15.75" x14ac:dyDescent="0.25">
      <c r="A7" s="51" t="s">
        <v>23</v>
      </c>
      <c r="B7" s="51">
        <v>22748824</v>
      </c>
      <c r="C7" s="51">
        <v>1465883</v>
      </c>
      <c r="D7" s="51">
        <v>30470307</v>
      </c>
      <c r="E7" s="51">
        <v>18687122</v>
      </c>
      <c r="F7" s="51">
        <v>3866942</v>
      </c>
    </row>
    <row r="8" spans="1:6" ht="15.75" x14ac:dyDescent="0.25">
      <c r="A8" s="51" t="s">
        <v>24</v>
      </c>
      <c r="B8" s="49">
        <v>4284645</v>
      </c>
      <c r="C8" s="49">
        <v>391467</v>
      </c>
      <c r="D8" s="49">
        <v>6220221</v>
      </c>
      <c r="E8" s="51">
        <v>3967353</v>
      </c>
      <c r="F8" s="51">
        <v>507629</v>
      </c>
    </row>
    <row r="9" spans="1:6" ht="15.75" x14ac:dyDescent="0.25">
      <c r="A9" s="51" t="s">
        <v>25</v>
      </c>
      <c r="B9" s="49">
        <v>4690178</v>
      </c>
      <c r="C9" s="49">
        <v>289198</v>
      </c>
      <c r="D9" s="49">
        <v>7013225</v>
      </c>
      <c r="E9" s="51">
        <v>4999363</v>
      </c>
      <c r="F9" s="51">
        <v>787921</v>
      </c>
    </row>
    <row r="10" spans="1:6" ht="15.75" x14ac:dyDescent="0.25">
      <c r="A10" s="51" t="s">
        <v>26</v>
      </c>
      <c r="B10" s="49">
        <v>5309053</v>
      </c>
      <c r="C10" s="49">
        <v>774453</v>
      </c>
      <c r="D10" s="49">
        <v>7920474</v>
      </c>
      <c r="E10" s="51">
        <v>5422249</v>
      </c>
      <c r="F10" s="51">
        <v>899456</v>
      </c>
    </row>
    <row r="11" spans="1:6" ht="15.75" x14ac:dyDescent="0.25">
      <c r="A11" s="51" t="s">
        <v>33</v>
      </c>
      <c r="B11" s="49">
        <v>502170</v>
      </c>
      <c r="C11" s="49">
        <v>458189</v>
      </c>
      <c r="D11" s="49">
        <v>14041751</v>
      </c>
      <c r="E11" s="49">
        <v>7239515</v>
      </c>
      <c r="F11" s="51">
        <v>1937832</v>
      </c>
    </row>
    <row r="12" spans="1:6" ht="15.75" x14ac:dyDescent="0.25">
      <c r="A12" s="51" t="s">
        <v>34</v>
      </c>
      <c r="B12" s="49">
        <v>219374</v>
      </c>
      <c r="C12" s="49">
        <v>469130</v>
      </c>
      <c r="D12" s="49">
        <v>16070574</v>
      </c>
      <c r="E12" s="49">
        <v>7227489</v>
      </c>
      <c r="F12" s="51">
        <v>1515014</v>
      </c>
    </row>
    <row r="13" spans="1:6" ht="15.75" x14ac:dyDescent="0.25">
      <c r="A13" s="51" t="s">
        <v>35</v>
      </c>
      <c r="B13" s="49">
        <v>403413</v>
      </c>
      <c r="C13" s="49">
        <v>591559</v>
      </c>
      <c r="D13" s="49">
        <v>14566714</v>
      </c>
      <c r="E13" s="49">
        <v>6994951</v>
      </c>
      <c r="F13" s="51">
        <v>1710053</v>
      </c>
    </row>
    <row r="14" spans="1:6" ht="15.75" x14ac:dyDescent="0.25">
      <c r="A14" s="51" t="s">
        <v>27</v>
      </c>
      <c r="B14" s="50">
        <v>46871000</v>
      </c>
      <c r="C14" s="50">
        <v>1326000</v>
      </c>
      <c r="D14" s="50">
        <v>58899000</v>
      </c>
      <c r="E14" s="50">
        <v>18041000</v>
      </c>
      <c r="F14" s="51">
        <v>2090000</v>
      </c>
    </row>
    <row r="15" spans="1:6" ht="15.75" x14ac:dyDescent="0.25">
      <c r="A15" s="51" t="s">
        <v>28</v>
      </c>
      <c r="B15" s="50">
        <v>46143000</v>
      </c>
      <c r="C15" s="50">
        <v>1294000</v>
      </c>
      <c r="D15" s="50">
        <v>61364000</v>
      </c>
      <c r="E15" s="50">
        <v>18822000</v>
      </c>
      <c r="F15" s="51">
        <v>1787000</v>
      </c>
    </row>
    <row r="16" spans="1:6" ht="15.75" x14ac:dyDescent="0.25">
      <c r="A16" s="51" t="s">
        <v>29</v>
      </c>
      <c r="B16" s="50">
        <v>47559000</v>
      </c>
      <c r="C16" s="50">
        <v>1114000</v>
      </c>
      <c r="D16" s="50">
        <v>66953000</v>
      </c>
      <c r="E16" s="50">
        <v>22465000</v>
      </c>
      <c r="F16" s="51">
        <v>1336000</v>
      </c>
    </row>
    <row r="17" spans="1:6" ht="15.75" x14ac:dyDescent="0.25">
      <c r="A17" s="51" t="s">
        <v>36</v>
      </c>
      <c r="B17" s="50">
        <v>8905903</v>
      </c>
      <c r="C17" s="50">
        <v>1693292</v>
      </c>
      <c r="D17" s="50">
        <v>18543856</v>
      </c>
      <c r="E17" s="50">
        <v>10433091</v>
      </c>
      <c r="F17" s="51">
        <v>4301542</v>
      </c>
    </row>
    <row r="18" spans="1:6" ht="15.75" x14ac:dyDescent="0.25">
      <c r="A18" s="51" t="s">
        <v>37</v>
      </c>
      <c r="B18" s="50">
        <v>9843261</v>
      </c>
      <c r="C18" s="50">
        <v>1869492</v>
      </c>
      <c r="D18" s="50">
        <v>21161976</v>
      </c>
      <c r="E18" s="50">
        <v>11463672</v>
      </c>
      <c r="F18" s="51">
        <v>5094996</v>
      </c>
    </row>
    <row r="19" spans="1:6" ht="15.75" x14ac:dyDescent="0.25">
      <c r="A19" s="51" t="s">
        <v>38</v>
      </c>
      <c r="B19" s="50">
        <v>9920820</v>
      </c>
      <c r="C19" s="50">
        <v>2043512</v>
      </c>
      <c r="D19" s="50">
        <v>21435366</v>
      </c>
      <c r="E19" s="50">
        <v>11367662</v>
      </c>
      <c r="F19" s="51">
        <v>5320698</v>
      </c>
    </row>
    <row r="20" spans="1:6" ht="15.75" x14ac:dyDescent="0.25">
      <c r="A20" s="51" t="s">
        <v>63</v>
      </c>
      <c r="B20" s="51">
        <v>7321689</v>
      </c>
      <c r="C20" s="50">
        <v>377401</v>
      </c>
      <c r="D20" s="50">
        <v>10358849</v>
      </c>
      <c r="E20" s="51">
        <v>6289519</v>
      </c>
      <c r="F20" s="51">
        <v>1026065</v>
      </c>
    </row>
    <row r="21" spans="1:6" ht="15.75" x14ac:dyDescent="0.25">
      <c r="A21" s="51" t="s">
        <v>64</v>
      </c>
      <c r="B21" s="51">
        <v>8374423</v>
      </c>
      <c r="C21" s="51">
        <v>452033</v>
      </c>
      <c r="D21" s="50">
        <v>12445810</v>
      </c>
      <c r="E21" s="51">
        <v>7255178</v>
      </c>
      <c r="F21" s="51">
        <v>1197949</v>
      </c>
    </row>
    <row r="22" spans="1:6" ht="15.75" x14ac:dyDescent="0.25">
      <c r="A22" s="51" t="s">
        <v>65</v>
      </c>
      <c r="B22" s="51">
        <v>9272835</v>
      </c>
      <c r="C22" s="51">
        <v>490896</v>
      </c>
      <c r="D22" s="50">
        <v>13649880</v>
      </c>
      <c r="E22" s="51">
        <v>8561167</v>
      </c>
      <c r="F22" s="51">
        <v>1286096</v>
      </c>
    </row>
    <row r="23" spans="1:6" ht="15.75" x14ac:dyDescent="0.25">
      <c r="A23" s="51" t="s">
        <v>39</v>
      </c>
      <c r="B23" s="50">
        <v>7677900</v>
      </c>
      <c r="C23" s="50">
        <v>212500</v>
      </c>
      <c r="D23" s="50">
        <v>10642300</v>
      </c>
      <c r="E23" s="50">
        <v>6248500</v>
      </c>
      <c r="F23" s="50">
        <v>478000</v>
      </c>
    </row>
    <row r="24" spans="1:6" ht="15.75" x14ac:dyDescent="0.25">
      <c r="A24" s="51" t="s">
        <v>40</v>
      </c>
      <c r="B24" s="50">
        <v>9481600</v>
      </c>
      <c r="C24" s="50">
        <v>254200</v>
      </c>
      <c r="D24" s="50">
        <v>12669900</v>
      </c>
      <c r="E24" s="50">
        <v>7585900</v>
      </c>
      <c r="F24" s="50">
        <v>588400</v>
      </c>
    </row>
    <row r="25" spans="1:6" ht="15.75" x14ac:dyDescent="0.25">
      <c r="A25" s="51" t="s">
        <v>41</v>
      </c>
      <c r="B25" s="50">
        <v>10949500</v>
      </c>
      <c r="C25" s="50">
        <v>410600</v>
      </c>
      <c r="D25" s="50">
        <v>14471700</v>
      </c>
      <c r="E25" s="50">
        <v>9013600</v>
      </c>
      <c r="F25" s="50">
        <v>658300</v>
      </c>
    </row>
    <row r="26" spans="1:6" ht="15.75" x14ac:dyDescent="0.25">
      <c r="A26" s="51" t="s">
        <v>45</v>
      </c>
      <c r="B26" s="50">
        <v>7796461</v>
      </c>
      <c r="C26" s="50">
        <v>208202</v>
      </c>
      <c r="D26" s="50">
        <v>14426005</v>
      </c>
      <c r="E26" s="50">
        <v>8385993</v>
      </c>
      <c r="F26" s="51">
        <v>435164</v>
      </c>
    </row>
    <row r="27" spans="1:6" ht="15.75" x14ac:dyDescent="0.25">
      <c r="A27" s="51" t="s">
        <v>46</v>
      </c>
      <c r="B27" s="50">
        <v>10638434</v>
      </c>
      <c r="C27" s="50">
        <v>260805</v>
      </c>
      <c r="D27" s="50">
        <v>14791738</v>
      </c>
      <c r="E27" s="50">
        <v>10353072</v>
      </c>
      <c r="F27" s="51">
        <v>649697</v>
      </c>
    </row>
    <row r="28" spans="1:6" ht="15.75" x14ac:dyDescent="0.25">
      <c r="A28" s="51" t="s">
        <v>47</v>
      </c>
      <c r="B28" s="50">
        <v>12648726</v>
      </c>
      <c r="C28" s="50">
        <v>346827</v>
      </c>
      <c r="D28" s="50">
        <v>17343247</v>
      </c>
      <c r="E28" s="50">
        <v>11616738</v>
      </c>
      <c r="F28" s="51">
        <v>584723</v>
      </c>
    </row>
    <row r="29" spans="1:6" ht="15.75" x14ac:dyDescent="0.25">
      <c r="A29" s="51" t="s">
        <v>51</v>
      </c>
      <c r="B29" s="51">
        <v>1234923</v>
      </c>
      <c r="C29" s="51">
        <v>61088</v>
      </c>
      <c r="D29" s="51">
        <v>1661</v>
      </c>
      <c r="E29" s="51">
        <v>805969</v>
      </c>
      <c r="F29" s="51">
        <v>73342</v>
      </c>
    </row>
    <row r="30" spans="1:6" ht="15.75" x14ac:dyDescent="0.25">
      <c r="A30" s="51" t="s">
        <v>52</v>
      </c>
      <c r="B30" s="51">
        <v>816420</v>
      </c>
      <c r="C30" s="51">
        <v>53780</v>
      </c>
      <c r="D30" s="51">
        <v>21110830</v>
      </c>
      <c r="E30" s="51">
        <v>622952</v>
      </c>
      <c r="F30" s="51">
        <v>58621</v>
      </c>
    </row>
    <row r="31" spans="1:6" ht="15.75" x14ac:dyDescent="0.25">
      <c r="A31" s="51" t="s">
        <v>53</v>
      </c>
      <c r="B31" s="51">
        <v>1141239</v>
      </c>
      <c r="C31" s="51">
        <v>91869</v>
      </c>
      <c r="D31" s="51">
        <v>3082279</v>
      </c>
      <c r="E31" s="51">
        <v>1222205</v>
      </c>
      <c r="F31" s="51">
        <v>108984</v>
      </c>
    </row>
    <row r="32" spans="1:6" ht="15.75" x14ac:dyDescent="0.25">
      <c r="A32" s="51" t="s">
        <v>57</v>
      </c>
      <c r="B32" s="51">
        <v>8143058</v>
      </c>
      <c r="C32" s="51">
        <v>464413</v>
      </c>
      <c r="D32" s="51">
        <v>11215180</v>
      </c>
      <c r="E32" s="51">
        <v>1878446</v>
      </c>
      <c r="F32" s="51">
        <v>647288</v>
      </c>
    </row>
    <row r="33" spans="1:6" ht="15.75" x14ac:dyDescent="0.25">
      <c r="A33" s="51" t="s">
        <v>58</v>
      </c>
      <c r="B33" s="51">
        <v>9780184</v>
      </c>
      <c r="C33" s="51">
        <v>616074</v>
      </c>
      <c r="D33" s="51">
        <v>13001641</v>
      </c>
      <c r="E33" s="51">
        <v>1702754</v>
      </c>
      <c r="F33" s="51">
        <v>851910</v>
      </c>
    </row>
    <row r="34" spans="1:6" ht="15.75" x14ac:dyDescent="0.25">
      <c r="A34" s="51" t="s">
        <v>59</v>
      </c>
      <c r="B34" s="51">
        <v>10676290</v>
      </c>
      <c r="C34" s="51">
        <v>631274</v>
      </c>
      <c r="D34" s="51">
        <v>14269585</v>
      </c>
      <c r="E34" s="51">
        <v>1633951</v>
      </c>
      <c r="F34" s="51">
        <v>899686</v>
      </c>
    </row>
    <row r="35" spans="1:6" x14ac:dyDescent="0.25">
      <c r="A35" s="37" t="s">
        <v>60</v>
      </c>
      <c r="B35" s="54">
        <v>1038184</v>
      </c>
      <c r="C35" s="54">
        <v>153319</v>
      </c>
      <c r="D35" s="54">
        <v>2173162</v>
      </c>
      <c r="E35" s="54">
        <v>0</v>
      </c>
      <c r="F35" s="54">
        <v>108312</v>
      </c>
    </row>
    <row r="36" spans="1:6" x14ac:dyDescent="0.25">
      <c r="A36" s="37" t="s">
        <v>61</v>
      </c>
      <c r="B36" s="54">
        <v>794649</v>
      </c>
      <c r="C36" s="54">
        <v>305143</v>
      </c>
      <c r="D36" s="54">
        <v>4733401</v>
      </c>
      <c r="E36" s="54">
        <v>1341516</v>
      </c>
      <c r="F36" s="54">
        <v>217089</v>
      </c>
    </row>
    <row r="37" spans="1:6" x14ac:dyDescent="0.25">
      <c r="A37" s="37" t="s">
        <v>62</v>
      </c>
      <c r="B37" s="54">
        <v>3254999</v>
      </c>
      <c r="C37" s="54">
        <v>477666</v>
      </c>
      <c r="D37" s="54">
        <v>7092120</v>
      </c>
      <c r="E37" s="54">
        <v>3056200</v>
      </c>
      <c r="F37" s="54">
        <v>798206</v>
      </c>
    </row>
    <row r="38" spans="1:6" x14ac:dyDescent="0.25">
      <c r="A38" s="20" t="s">
        <v>54</v>
      </c>
      <c r="B38" s="20">
        <v>25615733</v>
      </c>
      <c r="C38" s="20">
        <v>912395</v>
      </c>
      <c r="D38" s="20">
        <v>30779686</v>
      </c>
      <c r="E38" s="20">
        <v>18884914</v>
      </c>
      <c r="F38" s="20">
        <v>207345</v>
      </c>
    </row>
    <row r="39" spans="1:6" x14ac:dyDescent="0.25">
      <c r="A39" s="20" t="s">
        <v>55</v>
      </c>
      <c r="B39" s="20">
        <v>26973705</v>
      </c>
      <c r="C39" s="20">
        <v>1039599</v>
      </c>
      <c r="D39" s="20">
        <v>31382356</v>
      </c>
      <c r="E39" s="20">
        <v>19600897</v>
      </c>
      <c r="F39" s="20">
        <v>171255</v>
      </c>
    </row>
    <row r="40" spans="1:6" x14ac:dyDescent="0.25">
      <c r="A40" s="20" t="s">
        <v>56</v>
      </c>
      <c r="B40" s="20">
        <v>23491022</v>
      </c>
      <c r="C40" s="20">
        <v>1050834</v>
      </c>
      <c r="D40" s="20">
        <v>29344850</v>
      </c>
      <c r="E40" s="20">
        <v>20178370</v>
      </c>
      <c r="F40" s="20">
        <v>128439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1C3CB-A891-4196-8EE2-B6E01D0FAA3E}">
  <dimension ref="A1:O11"/>
  <sheetViews>
    <sheetView workbookViewId="0">
      <selection activeCell="D11" sqref="D11"/>
    </sheetView>
  </sheetViews>
  <sheetFormatPr defaultRowHeight="15" x14ac:dyDescent="0.25"/>
  <cols>
    <col min="1" max="1" width="14.140625" bestFit="1" customWidth="1"/>
    <col min="2" max="2" width="15.28515625" bestFit="1" customWidth="1"/>
    <col min="3" max="3" width="24.140625" bestFit="1" customWidth="1"/>
    <col min="4" max="5" width="15.28515625" bestFit="1" customWidth="1"/>
    <col min="6" max="6" width="29.42578125" bestFit="1" customWidth="1"/>
    <col min="7" max="9" width="13.28515625" bestFit="1" customWidth="1"/>
    <col min="10" max="12" width="18.42578125" bestFit="1" customWidth="1"/>
    <col min="13" max="15" width="15.85546875" bestFit="1" customWidth="1"/>
  </cols>
  <sheetData>
    <row r="1" spans="1:15" x14ac:dyDescent="0.25">
      <c r="A1" s="35" t="s">
        <v>1</v>
      </c>
      <c r="B1" s="35" t="s">
        <v>2</v>
      </c>
      <c r="C1" s="35" t="s">
        <v>3</v>
      </c>
      <c r="D1" s="8" t="s">
        <v>4</v>
      </c>
      <c r="E1" s="8" t="s">
        <v>5</v>
      </c>
      <c r="F1" s="15" t="s">
        <v>6</v>
      </c>
      <c r="G1" s="12" t="s">
        <v>10</v>
      </c>
      <c r="H1" s="12" t="s">
        <v>11</v>
      </c>
      <c r="I1" s="12" t="s">
        <v>12</v>
      </c>
      <c r="J1" s="13" t="s">
        <v>7</v>
      </c>
      <c r="K1" s="13" t="s">
        <v>8</v>
      </c>
      <c r="L1" s="13" t="s">
        <v>9</v>
      </c>
      <c r="M1" s="12" t="s">
        <v>13</v>
      </c>
      <c r="N1" s="12" t="s">
        <v>14</v>
      </c>
      <c r="O1" s="12" t="s">
        <v>15</v>
      </c>
    </row>
    <row r="2" spans="1:15" ht="15.75" x14ac:dyDescent="0.25">
      <c r="A2" s="31">
        <v>7677900</v>
      </c>
      <c r="B2" s="31">
        <v>9481600</v>
      </c>
      <c r="C2" s="31">
        <v>10949500</v>
      </c>
      <c r="D2" s="31">
        <v>10642300</v>
      </c>
      <c r="E2" s="31">
        <v>12669900</v>
      </c>
      <c r="F2" s="31">
        <v>14471700</v>
      </c>
      <c r="G2" s="31">
        <v>212500</v>
      </c>
      <c r="H2" s="31">
        <v>254200</v>
      </c>
      <c r="I2" s="31">
        <v>410600</v>
      </c>
      <c r="J2" s="31">
        <v>478000</v>
      </c>
      <c r="K2" s="31">
        <v>588400</v>
      </c>
      <c r="L2" s="31">
        <v>658300</v>
      </c>
      <c r="M2" s="31">
        <v>6248500</v>
      </c>
      <c r="N2" s="31">
        <v>7585900</v>
      </c>
      <c r="O2" s="31">
        <v>9013600</v>
      </c>
    </row>
    <row r="3" spans="1:15" x14ac:dyDescent="0.25">
      <c r="J3">
        <v>454300</v>
      </c>
      <c r="K3">
        <v>563300</v>
      </c>
      <c r="L3">
        <v>613800</v>
      </c>
    </row>
    <row r="4" spans="1:15" x14ac:dyDescent="0.25">
      <c r="J4">
        <v>44700</v>
      </c>
      <c r="K4">
        <v>54600</v>
      </c>
      <c r="L4">
        <v>70700</v>
      </c>
    </row>
    <row r="5" spans="1:15" ht="15.75" thickBot="1" x14ac:dyDescent="0.3"/>
    <row r="6" spans="1:15" ht="15.75" thickBot="1" x14ac:dyDescent="0.3">
      <c r="J6" s="39">
        <f>SUM(J2:J4)</f>
        <v>977000</v>
      </c>
      <c r="K6" s="40">
        <f t="shared" ref="K6:L6" si="0">SUM(K2:K4)</f>
        <v>1206300</v>
      </c>
      <c r="L6" s="41">
        <f t="shared" si="0"/>
        <v>1342800</v>
      </c>
    </row>
    <row r="8" spans="1:15" s="1" customFormat="1" ht="15.75" x14ac:dyDescent="0.25">
      <c r="A8" s="29" t="s">
        <v>16</v>
      </c>
      <c r="B8" s="29" t="s">
        <v>0</v>
      </c>
      <c r="C8" s="29" t="s">
        <v>17</v>
      </c>
      <c r="D8" s="29" t="s">
        <v>18</v>
      </c>
      <c r="E8" s="29" t="s">
        <v>19</v>
      </c>
      <c r="F8" s="29" t="s">
        <v>20</v>
      </c>
    </row>
    <row r="9" spans="1:15" ht="15.75" x14ac:dyDescent="0.25">
      <c r="A9" s="20" t="s">
        <v>39</v>
      </c>
      <c r="B9" s="34">
        <v>7677900</v>
      </c>
      <c r="C9" s="34">
        <v>212500</v>
      </c>
      <c r="D9" s="34">
        <v>10642300</v>
      </c>
      <c r="E9" s="34">
        <v>6248500</v>
      </c>
      <c r="F9" s="34">
        <v>478000</v>
      </c>
    </row>
    <row r="10" spans="1:15" ht="15.75" x14ac:dyDescent="0.25">
      <c r="A10" s="20" t="s">
        <v>40</v>
      </c>
      <c r="B10" s="34">
        <v>9481600</v>
      </c>
      <c r="C10" s="34">
        <v>254200</v>
      </c>
      <c r="D10" s="34">
        <v>12669900</v>
      </c>
      <c r="E10" s="34">
        <v>7585900</v>
      </c>
      <c r="F10" s="34">
        <v>588400</v>
      </c>
    </row>
    <row r="11" spans="1:15" ht="15.75" x14ac:dyDescent="0.25">
      <c r="A11" s="20" t="s">
        <v>41</v>
      </c>
      <c r="B11" s="34">
        <v>10949500</v>
      </c>
      <c r="C11" s="34">
        <v>410600</v>
      </c>
      <c r="D11" s="34">
        <v>14471700</v>
      </c>
      <c r="E11" s="34">
        <v>9013600</v>
      </c>
      <c r="F11" s="34">
        <v>658300</v>
      </c>
    </row>
  </sheetData>
  <phoneticPr fontId="3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68D17-BB9D-46AC-8446-B326F81D355B}">
  <dimension ref="A1:R12"/>
  <sheetViews>
    <sheetView workbookViewId="0">
      <selection activeCell="D12" sqref="D12"/>
    </sheetView>
  </sheetViews>
  <sheetFormatPr defaultRowHeight="15" x14ac:dyDescent="0.25"/>
  <cols>
    <col min="1" max="1" width="15.42578125" bestFit="1" customWidth="1"/>
    <col min="2" max="2" width="15.28515625" bestFit="1" customWidth="1"/>
    <col min="3" max="3" width="24.140625" bestFit="1" customWidth="1"/>
    <col min="4" max="4" width="15.28515625" bestFit="1" customWidth="1"/>
    <col min="5" max="5" width="16" bestFit="1" customWidth="1"/>
    <col min="6" max="6" width="29.42578125" bestFit="1" customWidth="1"/>
    <col min="7" max="9" width="13.28515625" bestFit="1" customWidth="1"/>
    <col min="10" max="12" width="18.42578125" bestFit="1" customWidth="1"/>
    <col min="13" max="15" width="15.85546875" bestFit="1" customWidth="1"/>
    <col min="16" max="18" width="14.7109375" bestFit="1" customWidth="1"/>
  </cols>
  <sheetData>
    <row r="1" spans="1:18" x14ac:dyDescent="0.25">
      <c r="A1" s="35" t="s">
        <v>1</v>
      </c>
      <c r="B1" s="35" t="s">
        <v>2</v>
      </c>
      <c r="C1" s="35" t="s">
        <v>3</v>
      </c>
      <c r="D1" s="8" t="s">
        <v>4</v>
      </c>
      <c r="E1" s="8" t="s">
        <v>5</v>
      </c>
      <c r="F1" s="15" t="s">
        <v>6</v>
      </c>
      <c r="G1" s="12" t="s">
        <v>10</v>
      </c>
      <c r="H1" s="12" t="s">
        <v>11</v>
      </c>
      <c r="I1" s="12" t="s">
        <v>12</v>
      </c>
      <c r="J1" s="13" t="s">
        <v>7</v>
      </c>
      <c r="K1" s="13" t="s">
        <v>8</v>
      </c>
      <c r="L1" s="13" t="s">
        <v>9</v>
      </c>
      <c r="M1" s="12" t="s">
        <v>13</v>
      </c>
      <c r="N1" s="12" t="s">
        <v>14</v>
      </c>
      <c r="O1" s="12" t="s">
        <v>15</v>
      </c>
      <c r="P1" s="12" t="s">
        <v>42</v>
      </c>
      <c r="Q1" s="12" t="s">
        <v>43</v>
      </c>
      <c r="R1" s="12" t="s">
        <v>44</v>
      </c>
    </row>
    <row r="2" spans="1:18" ht="15.75" x14ac:dyDescent="0.25">
      <c r="A2" s="31">
        <v>7796461</v>
      </c>
      <c r="B2" s="31">
        <v>10638434</v>
      </c>
      <c r="C2" s="31">
        <v>12648726</v>
      </c>
      <c r="D2" s="31">
        <v>14426005</v>
      </c>
      <c r="E2" s="31">
        <v>14791738</v>
      </c>
      <c r="F2" s="31">
        <v>17343247</v>
      </c>
      <c r="G2" s="31">
        <v>208202</v>
      </c>
      <c r="H2" s="31">
        <v>260805</v>
      </c>
      <c r="I2" s="31">
        <v>346827</v>
      </c>
      <c r="J2" s="2">
        <v>729971</v>
      </c>
      <c r="K2" s="2">
        <v>942496</v>
      </c>
      <c r="L2" s="2">
        <v>1120208</v>
      </c>
      <c r="M2" s="31">
        <v>8385993</v>
      </c>
      <c r="N2" s="31">
        <v>10353072</v>
      </c>
      <c r="O2" s="31">
        <v>11616738</v>
      </c>
      <c r="P2" s="31">
        <v>818112</v>
      </c>
      <c r="Q2" s="31">
        <v>250532</v>
      </c>
      <c r="R2" s="31">
        <v>244690</v>
      </c>
    </row>
    <row r="3" spans="1:18" x14ac:dyDescent="0.25">
      <c r="J3" s="2">
        <v>-350787</v>
      </c>
      <c r="K3" s="2">
        <v>-390617</v>
      </c>
      <c r="L3" s="2">
        <v>-638578</v>
      </c>
    </row>
    <row r="4" spans="1:18" x14ac:dyDescent="0.25">
      <c r="J4" s="2">
        <v>55980</v>
      </c>
      <c r="K4" s="2">
        <v>97818</v>
      </c>
      <c r="L4" s="2">
        <v>103093</v>
      </c>
    </row>
    <row r="5" spans="1:18" ht="15.75" thickBot="1" x14ac:dyDescent="0.3">
      <c r="J5" s="2"/>
      <c r="K5" s="2"/>
      <c r="L5" s="2"/>
    </row>
    <row r="6" spans="1:18" ht="15.75" thickBot="1" x14ac:dyDescent="0.3">
      <c r="J6" s="9">
        <f>SUM(J2:J4)</f>
        <v>435164</v>
      </c>
      <c r="K6" s="10">
        <f t="shared" ref="K6:L6" si="0">SUM(K2:K4)</f>
        <v>649697</v>
      </c>
      <c r="L6" s="11">
        <f t="shared" si="0"/>
        <v>584723</v>
      </c>
    </row>
    <row r="9" spans="1:18" s="1" customFormat="1" ht="15.75" x14ac:dyDescent="0.25">
      <c r="A9" s="29" t="s">
        <v>16</v>
      </c>
      <c r="B9" s="29" t="s">
        <v>0</v>
      </c>
      <c r="C9" s="29" t="s">
        <v>17</v>
      </c>
      <c r="D9" s="29" t="s">
        <v>18</v>
      </c>
      <c r="E9" s="29" t="s">
        <v>19</v>
      </c>
      <c r="F9" s="29" t="s">
        <v>20</v>
      </c>
    </row>
    <row r="10" spans="1:18" ht="15.75" x14ac:dyDescent="0.25">
      <c r="A10" s="20" t="s">
        <v>45</v>
      </c>
      <c r="B10" s="34">
        <v>7796461</v>
      </c>
      <c r="C10" s="34">
        <v>208202</v>
      </c>
      <c r="D10" s="34">
        <v>14426005</v>
      </c>
      <c r="E10" s="34">
        <v>8385993</v>
      </c>
      <c r="F10" s="37">
        <v>435164</v>
      </c>
    </row>
    <row r="11" spans="1:18" ht="15.75" x14ac:dyDescent="0.25">
      <c r="A11" s="20" t="s">
        <v>46</v>
      </c>
      <c r="B11" s="34">
        <v>10638434</v>
      </c>
      <c r="C11" s="34">
        <v>260805</v>
      </c>
      <c r="D11" s="34">
        <v>14791738</v>
      </c>
      <c r="E11" s="34">
        <v>10353072</v>
      </c>
      <c r="F11" s="37">
        <v>649697</v>
      </c>
    </row>
    <row r="12" spans="1:18" ht="15.75" x14ac:dyDescent="0.25">
      <c r="A12" s="20" t="s">
        <v>47</v>
      </c>
      <c r="B12" s="34">
        <v>12648726</v>
      </c>
      <c r="C12" s="34">
        <v>346827</v>
      </c>
      <c r="D12" s="34">
        <v>17343247</v>
      </c>
      <c r="E12" s="34">
        <v>11616738</v>
      </c>
      <c r="F12" s="37">
        <v>584723</v>
      </c>
    </row>
  </sheetData>
  <phoneticPr fontId="3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69A46-6AC0-4BEF-884D-56F98C0CF4C4}">
  <dimension ref="A1:R23"/>
  <sheetViews>
    <sheetView zoomScale="85" zoomScaleNormal="85" workbookViewId="0">
      <selection activeCell="D12" sqref="D12"/>
    </sheetView>
  </sheetViews>
  <sheetFormatPr defaultRowHeight="15" x14ac:dyDescent="0.25"/>
  <cols>
    <col min="1" max="1" width="13.42578125" bestFit="1" customWidth="1"/>
    <col min="2" max="2" width="12.85546875" bestFit="1" customWidth="1"/>
    <col min="3" max="3" width="24.7109375" bestFit="1" customWidth="1"/>
    <col min="4" max="4" width="14.28515625" bestFit="1" customWidth="1"/>
    <col min="5" max="5" width="16.28515625" bestFit="1" customWidth="1"/>
    <col min="6" max="6" width="30.5703125" bestFit="1" customWidth="1"/>
    <col min="7" max="9" width="13.85546875" bestFit="1" customWidth="1"/>
    <col min="10" max="12" width="19.28515625" bestFit="1" customWidth="1"/>
    <col min="13" max="15" width="16.5703125" bestFit="1" customWidth="1"/>
    <col min="16" max="18" width="17.85546875" bestFit="1" customWidth="1"/>
  </cols>
  <sheetData>
    <row r="1" spans="1:18" s="2" customFormat="1" x14ac:dyDescent="0.25">
      <c r="A1" s="35" t="s">
        <v>1</v>
      </c>
      <c r="B1" s="35" t="s">
        <v>2</v>
      </c>
      <c r="C1" s="35" t="s">
        <v>3</v>
      </c>
      <c r="D1" s="8" t="s">
        <v>4</v>
      </c>
      <c r="E1" s="8" t="s">
        <v>5</v>
      </c>
      <c r="F1" s="15" t="s">
        <v>6</v>
      </c>
      <c r="G1" s="12" t="s">
        <v>10</v>
      </c>
      <c r="H1" s="12" t="s">
        <v>11</v>
      </c>
      <c r="I1" s="12" t="s">
        <v>12</v>
      </c>
      <c r="J1" s="13" t="s">
        <v>7</v>
      </c>
      <c r="K1" s="13" t="s">
        <v>8</v>
      </c>
      <c r="L1" s="13" t="s">
        <v>9</v>
      </c>
      <c r="M1" s="12" t="s">
        <v>13</v>
      </c>
      <c r="N1" s="12" t="s">
        <v>14</v>
      </c>
      <c r="O1" s="12" t="s">
        <v>15</v>
      </c>
      <c r="P1" s="12" t="s">
        <v>48</v>
      </c>
      <c r="Q1" s="12" t="s">
        <v>49</v>
      </c>
      <c r="R1" s="12" t="s">
        <v>50</v>
      </c>
    </row>
    <row r="2" spans="1:18" s="2" customFormat="1" x14ac:dyDescent="0.25">
      <c r="A2" s="2">
        <v>1234923</v>
      </c>
      <c r="B2" s="2">
        <v>816420</v>
      </c>
      <c r="C2" s="2">
        <v>1141239</v>
      </c>
      <c r="D2" s="2">
        <v>1661</v>
      </c>
      <c r="E2" s="2">
        <v>21110830</v>
      </c>
      <c r="F2" s="2">
        <v>3082279</v>
      </c>
      <c r="G2" s="2">
        <v>61088</v>
      </c>
      <c r="H2" s="2">
        <v>53780</v>
      </c>
      <c r="I2" s="2">
        <v>91869</v>
      </c>
      <c r="J2" s="2">
        <v>113818</v>
      </c>
      <c r="K2" s="2">
        <v>76482</v>
      </c>
      <c r="L2" s="2">
        <v>158933</v>
      </c>
      <c r="M2" s="2">
        <v>805969</v>
      </c>
      <c r="N2" s="2">
        <v>622952</v>
      </c>
      <c r="O2" s="2">
        <v>1222205</v>
      </c>
      <c r="P2" s="2">
        <v>4520</v>
      </c>
      <c r="Q2" s="2">
        <v>5113</v>
      </c>
      <c r="R2" s="2">
        <v>9775</v>
      </c>
    </row>
    <row r="3" spans="1:18" s="2" customFormat="1" x14ac:dyDescent="0.25">
      <c r="J3" s="2">
        <v>-68364</v>
      </c>
      <c r="K3" s="2">
        <v>-39152</v>
      </c>
      <c r="L3" s="2">
        <v>-60277</v>
      </c>
    </row>
    <row r="4" spans="1:18" s="2" customFormat="1" x14ac:dyDescent="0.25">
      <c r="J4" s="2">
        <v>27888</v>
      </c>
      <c r="K4" s="2">
        <v>21291</v>
      </c>
      <c r="L4" s="2">
        <v>10328</v>
      </c>
    </row>
    <row r="5" spans="1:18" s="2" customFormat="1" ht="15.75" thickBot="1" x14ac:dyDescent="0.3"/>
    <row r="6" spans="1:18" s="2" customFormat="1" ht="15.75" thickBot="1" x14ac:dyDescent="0.3">
      <c r="J6" s="9">
        <f>SUM(J2:J4)</f>
        <v>73342</v>
      </c>
      <c r="K6" s="10">
        <f>SUM(K2:K4)</f>
        <v>58621</v>
      </c>
      <c r="L6" s="11">
        <f>SUM(L2:L4)</f>
        <v>108984</v>
      </c>
    </row>
    <row r="7" spans="1:18" s="2" customFormat="1" x14ac:dyDescent="0.25"/>
    <row r="8" spans="1:18" s="2" customFormat="1" x14ac:dyDescent="0.25"/>
    <row r="9" spans="1:18" s="1" customFormat="1" ht="15.75" x14ac:dyDescent="0.25">
      <c r="A9" s="29" t="s">
        <v>16</v>
      </c>
      <c r="B9" s="29" t="s">
        <v>0</v>
      </c>
      <c r="C9" s="29" t="s">
        <v>17</v>
      </c>
      <c r="D9" s="29" t="s">
        <v>18</v>
      </c>
      <c r="E9" s="29" t="s">
        <v>19</v>
      </c>
      <c r="F9" s="29" t="s">
        <v>20</v>
      </c>
    </row>
    <row r="10" spans="1:18" s="2" customFormat="1" x14ac:dyDescent="0.25">
      <c r="A10" s="37" t="s">
        <v>51</v>
      </c>
      <c r="B10" s="37">
        <v>1234923</v>
      </c>
      <c r="C10" s="37">
        <v>61088</v>
      </c>
      <c r="D10" s="37">
        <v>1660849</v>
      </c>
      <c r="E10" s="37">
        <v>805969</v>
      </c>
      <c r="F10" s="37">
        <v>73342</v>
      </c>
    </row>
    <row r="11" spans="1:18" s="2" customFormat="1" x14ac:dyDescent="0.25">
      <c r="A11" s="37" t="s">
        <v>52</v>
      </c>
      <c r="B11" s="37">
        <v>816420</v>
      </c>
      <c r="C11" s="37">
        <v>53780</v>
      </c>
      <c r="D11" s="37">
        <v>2110830</v>
      </c>
      <c r="E11" s="37">
        <v>622952</v>
      </c>
      <c r="F11" s="37">
        <v>58621</v>
      </c>
    </row>
    <row r="12" spans="1:18" s="2" customFormat="1" x14ac:dyDescent="0.25">
      <c r="A12" s="37" t="s">
        <v>53</v>
      </c>
      <c r="B12" s="37">
        <v>1141239</v>
      </c>
      <c r="C12" s="37">
        <v>91869</v>
      </c>
      <c r="D12" s="37">
        <v>3082279</v>
      </c>
      <c r="E12" s="37">
        <v>1222205</v>
      </c>
      <c r="F12" s="37">
        <v>108984</v>
      </c>
    </row>
    <row r="13" spans="1:18" s="2" customFormat="1" x14ac:dyDescent="0.25"/>
    <row r="14" spans="1:18" s="2" customFormat="1" x14ac:dyDescent="0.25"/>
    <row r="15" spans="1:18" s="2" customFormat="1" x14ac:dyDescent="0.25"/>
    <row r="16" spans="1:18" s="2" customFormat="1" x14ac:dyDescent="0.25"/>
    <row r="17" s="2" customFormat="1" x14ac:dyDescent="0.25"/>
    <row r="18" s="2" customFormat="1" x14ac:dyDescent="0.25"/>
    <row r="19" s="2" customFormat="1" x14ac:dyDescent="0.25"/>
    <row r="20" s="2" customFormat="1" x14ac:dyDescent="0.25"/>
    <row r="21" s="2" customFormat="1" x14ac:dyDescent="0.25"/>
    <row r="22" s="2" customFormat="1" x14ac:dyDescent="0.25"/>
    <row r="23" s="2" customFormat="1" x14ac:dyDescent="0.25"/>
  </sheetData>
  <phoneticPr fontId="3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49CE74-9409-499E-86B6-7E774DF8D584}">
  <dimension ref="A1:R12"/>
  <sheetViews>
    <sheetView workbookViewId="0">
      <selection activeCell="D12" sqref="D12"/>
    </sheetView>
  </sheetViews>
  <sheetFormatPr defaultRowHeight="15" x14ac:dyDescent="0.25"/>
  <cols>
    <col min="1" max="1" width="12.85546875" style="2" bestFit="1" customWidth="1"/>
    <col min="2" max="2" width="14" style="2" bestFit="1" customWidth="1"/>
    <col min="3" max="3" width="24.140625" style="2" bestFit="1" customWidth="1"/>
    <col min="4" max="4" width="14" style="2" bestFit="1" customWidth="1"/>
    <col min="5" max="5" width="16" style="2" bestFit="1" customWidth="1"/>
    <col min="6" max="6" width="29.42578125" style="2" bestFit="1" customWidth="1"/>
    <col min="7" max="9" width="13.28515625" style="2" bestFit="1" customWidth="1"/>
    <col min="10" max="12" width="18.42578125" style="2" bestFit="1" customWidth="1"/>
    <col min="13" max="15" width="15.85546875" style="2" bestFit="1" customWidth="1"/>
    <col min="16" max="18" width="16.42578125" style="2" bestFit="1" customWidth="1"/>
    <col min="19" max="16384" width="9.140625" style="2"/>
  </cols>
  <sheetData>
    <row r="1" spans="1:18" x14ac:dyDescent="0.25">
      <c r="A1" s="35" t="s">
        <v>1</v>
      </c>
      <c r="B1" s="35" t="s">
        <v>2</v>
      </c>
      <c r="C1" s="35" t="s">
        <v>3</v>
      </c>
      <c r="D1" s="8" t="s">
        <v>4</v>
      </c>
      <c r="E1" s="8" t="s">
        <v>5</v>
      </c>
      <c r="F1" s="15" t="s">
        <v>6</v>
      </c>
      <c r="G1" s="12" t="s">
        <v>10</v>
      </c>
      <c r="H1" s="12" t="s">
        <v>11</v>
      </c>
      <c r="I1" s="12" t="s">
        <v>12</v>
      </c>
      <c r="J1" s="13" t="s">
        <v>7</v>
      </c>
      <c r="K1" s="13" t="s">
        <v>8</v>
      </c>
      <c r="L1" s="13" t="s">
        <v>9</v>
      </c>
      <c r="M1" s="12" t="s">
        <v>13</v>
      </c>
      <c r="N1" s="12" t="s">
        <v>14</v>
      </c>
      <c r="O1" s="12" t="s">
        <v>15</v>
      </c>
      <c r="P1" s="12" t="s">
        <v>48</v>
      </c>
      <c r="Q1" s="12" t="s">
        <v>49</v>
      </c>
      <c r="R1" s="12" t="s">
        <v>50</v>
      </c>
    </row>
    <row r="2" spans="1:18" x14ac:dyDescent="0.25">
      <c r="A2" s="2">
        <v>140061</v>
      </c>
      <c r="B2" s="2">
        <v>190503</v>
      </c>
      <c r="C2" s="2">
        <v>227523</v>
      </c>
      <c r="D2" s="2">
        <v>11215180</v>
      </c>
      <c r="E2" s="2">
        <v>13001641</v>
      </c>
      <c r="F2" s="2">
        <v>14269585</v>
      </c>
      <c r="G2" s="2">
        <v>464413</v>
      </c>
      <c r="H2" s="2">
        <v>616074</v>
      </c>
      <c r="I2" s="2">
        <v>631274</v>
      </c>
      <c r="J2" s="2">
        <v>935130</v>
      </c>
      <c r="K2" s="2">
        <v>1047829</v>
      </c>
      <c r="L2" s="2">
        <v>1139707</v>
      </c>
      <c r="M2" s="2">
        <v>1868330</v>
      </c>
      <c r="N2" s="2">
        <v>1702547</v>
      </c>
      <c r="O2" s="2">
        <v>1633025</v>
      </c>
      <c r="P2" s="2">
        <v>149941</v>
      </c>
      <c r="Q2" s="2">
        <v>192579</v>
      </c>
      <c r="R2" s="2">
        <v>200109</v>
      </c>
    </row>
    <row r="3" spans="1:18" x14ac:dyDescent="0.25">
      <c r="A3" s="2">
        <v>8002997</v>
      </c>
      <c r="B3" s="2">
        <v>9589681</v>
      </c>
      <c r="C3" s="2">
        <v>10448767</v>
      </c>
      <c r="J3" s="2">
        <v>-409818</v>
      </c>
      <c r="K3" s="2">
        <v>-359988</v>
      </c>
      <c r="L3" s="2">
        <v>-448136</v>
      </c>
      <c r="M3" s="2">
        <v>10116</v>
      </c>
      <c r="N3" s="2">
        <v>207</v>
      </c>
      <c r="O3" s="2">
        <v>926</v>
      </c>
    </row>
    <row r="4" spans="1:18" ht="15.75" thickBot="1" x14ac:dyDescent="0.3">
      <c r="J4" s="2">
        <v>121976</v>
      </c>
      <c r="K4" s="2">
        <v>164069</v>
      </c>
      <c r="L4" s="2">
        <v>208115</v>
      </c>
    </row>
    <row r="5" spans="1:18" ht="15.75" thickBot="1" x14ac:dyDescent="0.3">
      <c r="A5" s="9">
        <f>SUM(A2:A3)</f>
        <v>8143058</v>
      </c>
      <c r="B5" s="10">
        <f t="shared" ref="B5:C5" si="0">SUM(B2:B3)</f>
        <v>9780184</v>
      </c>
      <c r="C5" s="11">
        <f t="shared" si="0"/>
        <v>10676290</v>
      </c>
      <c r="M5" s="9">
        <f>SUM(M2:M3)</f>
        <v>1878446</v>
      </c>
      <c r="N5" s="10">
        <f t="shared" ref="N5:O5" si="1">SUM(N2:N3)</f>
        <v>1702754</v>
      </c>
      <c r="O5" s="11">
        <f t="shared" si="1"/>
        <v>1633951</v>
      </c>
    </row>
    <row r="6" spans="1:18" ht="15.75" thickBot="1" x14ac:dyDescent="0.3">
      <c r="J6" s="9">
        <f>SUM(J2:J4)</f>
        <v>647288</v>
      </c>
      <c r="K6" s="10">
        <f t="shared" ref="K6:L6" si="2">SUM(K2:K4)</f>
        <v>851910</v>
      </c>
      <c r="L6" s="11">
        <f t="shared" si="2"/>
        <v>899686</v>
      </c>
    </row>
    <row r="9" spans="1:18" s="1" customFormat="1" ht="15.75" x14ac:dyDescent="0.25">
      <c r="A9" s="29" t="s">
        <v>16</v>
      </c>
      <c r="B9" s="29" t="s">
        <v>0</v>
      </c>
      <c r="C9" s="29" t="s">
        <v>17</v>
      </c>
      <c r="D9" s="29" t="s">
        <v>18</v>
      </c>
      <c r="E9" s="29" t="s">
        <v>19</v>
      </c>
      <c r="F9" s="29" t="s">
        <v>20</v>
      </c>
    </row>
    <row r="10" spans="1:18" x14ac:dyDescent="0.25">
      <c r="A10" s="37" t="s">
        <v>57</v>
      </c>
      <c r="B10" s="37">
        <v>8143058</v>
      </c>
      <c r="C10" s="37">
        <v>464413</v>
      </c>
      <c r="D10" s="37">
        <v>11215180</v>
      </c>
      <c r="E10" s="37">
        <v>1878446</v>
      </c>
      <c r="F10" s="37">
        <v>647288</v>
      </c>
    </row>
    <row r="11" spans="1:18" x14ac:dyDescent="0.25">
      <c r="A11" s="37" t="s">
        <v>58</v>
      </c>
      <c r="B11" s="37">
        <v>9780184</v>
      </c>
      <c r="C11" s="37">
        <v>616074</v>
      </c>
      <c r="D11" s="37">
        <v>13001641</v>
      </c>
      <c r="E11" s="37">
        <v>1702754</v>
      </c>
      <c r="F11" s="37">
        <v>851910</v>
      </c>
    </row>
    <row r="12" spans="1:18" x14ac:dyDescent="0.25">
      <c r="A12" s="37" t="s">
        <v>59</v>
      </c>
      <c r="B12" s="37">
        <v>10676290</v>
      </c>
      <c r="C12" s="37">
        <v>631274</v>
      </c>
      <c r="D12" s="37">
        <v>14269585</v>
      </c>
      <c r="E12" s="37">
        <v>1633951</v>
      </c>
      <c r="F12" s="37">
        <v>899686</v>
      </c>
    </row>
  </sheetData>
  <phoneticPr fontId="3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2CFD3-1427-4E65-85CB-49939EFB7AB9}">
  <dimension ref="A1:R13"/>
  <sheetViews>
    <sheetView workbookViewId="0">
      <selection activeCell="A11" sqref="A11:F13"/>
    </sheetView>
  </sheetViews>
  <sheetFormatPr defaultRowHeight="15" x14ac:dyDescent="0.25"/>
  <cols>
    <col min="1" max="2" width="14" style="2" bestFit="1" customWidth="1"/>
    <col min="3" max="3" width="24.140625" style="2" bestFit="1" customWidth="1"/>
    <col min="4" max="4" width="14" style="2" bestFit="1" customWidth="1"/>
    <col min="5" max="5" width="15" style="2" bestFit="1" customWidth="1"/>
    <col min="6" max="6" width="29.42578125" style="2" bestFit="1" customWidth="1"/>
    <col min="7" max="9" width="13.28515625" style="2" bestFit="1" customWidth="1"/>
    <col min="10" max="12" width="18.42578125" style="2" bestFit="1" customWidth="1"/>
    <col min="13" max="15" width="15.85546875" style="2" bestFit="1" customWidth="1"/>
    <col min="16" max="18" width="16.42578125" style="2" bestFit="1" customWidth="1"/>
    <col min="19" max="16384" width="9.140625" style="2"/>
  </cols>
  <sheetData>
    <row r="1" spans="1:18" x14ac:dyDescent="0.25">
      <c r="A1" s="35" t="s">
        <v>1</v>
      </c>
      <c r="B1" s="35" t="s">
        <v>2</v>
      </c>
      <c r="C1" s="35" t="s">
        <v>3</v>
      </c>
      <c r="D1" s="8" t="s">
        <v>4</v>
      </c>
      <c r="E1" s="8" t="s">
        <v>5</v>
      </c>
      <c r="F1" s="15" t="s">
        <v>6</v>
      </c>
      <c r="G1" s="12" t="s">
        <v>10</v>
      </c>
      <c r="H1" s="12" t="s">
        <v>11</v>
      </c>
      <c r="I1" s="12" t="s">
        <v>12</v>
      </c>
      <c r="J1" s="13" t="s">
        <v>7</v>
      </c>
      <c r="K1" s="13" t="s">
        <v>8</v>
      </c>
      <c r="L1" s="13" t="s">
        <v>9</v>
      </c>
      <c r="M1" s="12" t="s">
        <v>13</v>
      </c>
      <c r="N1" s="12" t="s">
        <v>14</v>
      </c>
      <c r="O1" s="12" t="s">
        <v>15</v>
      </c>
      <c r="P1" s="12" t="s">
        <v>48</v>
      </c>
      <c r="Q1" s="12" t="s">
        <v>49</v>
      </c>
      <c r="R1" s="12" t="s">
        <v>50</v>
      </c>
    </row>
    <row r="2" spans="1:18" x14ac:dyDescent="0.25">
      <c r="A2" s="2">
        <v>25615733</v>
      </c>
      <c r="B2" s="2">
        <v>26973705</v>
      </c>
      <c r="C2" s="2">
        <v>23491022</v>
      </c>
      <c r="D2" s="2">
        <v>30779686</v>
      </c>
      <c r="E2" s="2">
        <v>31382356</v>
      </c>
      <c r="F2" s="2">
        <v>29344850</v>
      </c>
      <c r="G2" s="2">
        <v>912395</v>
      </c>
      <c r="H2" s="2">
        <v>1039599</v>
      </c>
      <c r="I2" s="2">
        <v>1050834</v>
      </c>
      <c r="J2" s="2">
        <v>207345</v>
      </c>
      <c r="K2" s="2">
        <v>171255</v>
      </c>
      <c r="L2" s="2">
        <v>128439</v>
      </c>
      <c r="M2" s="2">
        <v>18884914</v>
      </c>
      <c r="N2" s="2">
        <v>19600897</v>
      </c>
      <c r="O2" s="2">
        <v>20178370</v>
      </c>
      <c r="P2" s="2">
        <v>381013</v>
      </c>
      <c r="Q2" s="2">
        <v>350899</v>
      </c>
      <c r="R2" s="2">
        <v>283775</v>
      </c>
    </row>
    <row r="10" spans="1:18" s="1" customFormat="1" ht="15.75" x14ac:dyDescent="0.25">
      <c r="A10" s="29" t="s">
        <v>16</v>
      </c>
      <c r="B10" s="29" t="s">
        <v>0</v>
      </c>
      <c r="C10" s="29" t="s">
        <v>17</v>
      </c>
      <c r="D10" s="29" t="s">
        <v>18</v>
      </c>
      <c r="E10" s="29" t="s">
        <v>19</v>
      </c>
      <c r="F10" s="29" t="s">
        <v>20</v>
      </c>
    </row>
    <row r="11" spans="1:18" x14ac:dyDescent="0.25">
      <c r="A11" s="37" t="s">
        <v>54</v>
      </c>
      <c r="B11" s="37">
        <v>25615733</v>
      </c>
      <c r="C11" s="37">
        <v>912395</v>
      </c>
      <c r="D11" s="37">
        <v>30779686</v>
      </c>
      <c r="E11" s="37">
        <v>18884914</v>
      </c>
      <c r="F11" s="37">
        <v>207345</v>
      </c>
    </row>
    <row r="12" spans="1:18" x14ac:dyDescent="0.25">
      <c r="A12" s="37" t="s">
        <v>55</v>
      </c>
      <c r="B12" s="37">
        <v>26973705</v>
      </c>
      <c r="C12" s="37">
        <v>1039599</v>
      </c>
      <c r="D12" s="37">
        <v>31382356</v>
      </c>
      <c r="E12" s="37">
        <v>19600897</v>
      </c>
      <c r="F12" s="37">
        <v>171255</v>
      </c>
    </row>
    <row r="13" spans="1:18" x14ac:dyDescent="0.25">
      <c r="A13" s="37" t="s">
        <v>56</v>
      </c>
      <c r="B13" s="37">
        <v>23491022</v>
      </c>
      <c r="C13" s="37">
        <v>1050834</v>
      </c>
      <c r="D13" s="37">
        <v>29344850</v>
      </c>
      <c r="E13" s="37">
        <v>20178370</v>
      </c>
      <c r="F13" s="37">
        <v>128439</v>
      </c>
    </row>
  </sheetData>
  <phoneticPr fontId="3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BE123-986E-45EB-89AB-402A6CB0C79A}">
  <dimension ref="A1:R12"/>
  <sheetViews>
    <sheetView workbookViewId="0">
      <selection activeCell="E19" sqref="E19"/>
    </sheetView>
  </sheetViews>
  <sheetFormatPr defaultRowHeight="15" x14ac:dyDescent="0.25"/>
  <cols>
    <col min="1" max="2" width="12.85546875" style="2" bestFit="1" customWidth="1"/>
    <col min="3" max="3" width="24.140625" style="2" bestFit="1" customWidth="1"/>
    <col min="4" max="4" width="13.85546875" style="2" bestFit="1" customWidth="1"/>
    <col min="5" max="5" width="16" style="2" bestFit="1" customWidth="1"/>
    <col min="6" max="6" width="29.42578125" style="2" customWidth="1"/>
    <col min="7" max="9" width="13.28515625" style="2" bestFit="1" customWidth="1"/>
    <col min="10" max="12" width="18.42578125" style="2" bestFit="1" customWidth="1"/>
    <col min="13" max="15" width="15.85546875" style="2" bestFit="1" customWidth="1"/>
    <col min="16" max="18" width="16.42578125" style="2" bestFit="1" customWidth="1"/>
    <col min="19" max="16384" width="9.140625" style="2"/>
  </cols>
  <sheetData>
    <row r="1" spans="1:18" x14ac:dyDescent="0.25">
      <c r="A1" s="35" t="s">
        <v>1</v>
      </c>
      <c r="B1" s="35" t="s">
        <v>2</v>
      </c>
      <c r="C1" s="35" t="s">
        <v>3</v>
      </c>
      <c r="D1" s="8" t="s">
        <v>4</v>
      </c>
      <c r="E1" s="8" t="s">
        <v>5</v>
      </c>
      <c r="F1" s="15" t="s">
        <v>6</v>
      </c>
      <c r="G1" s="12" t="s">
        <v>10</v>
      </c>
      <c r="H1" s="12" t="s">
        <v>11</v>
      </c>
      <c r="I1" s="12" t="s">
        <v>12</v>
      </c>
      <c r="J1" s="13" t="s">
        <v>7</v>
      </c>
      <c r="K1" s="13" t="s">
        <v>8</v>
      </c>
      <c r="L1" s="13" t="s">
        <v>9</v>
      </c>
      <c r="M1" s="12" t="s">
        <v>13</v>
      </c>
      <c r="N1" s="12" t="s">
        <v>14</v>
      </c>
      <c r="O1" s="12" t="s">
        <v>15</v>
      </c>
      <c r="P1" s="12" t="s">
        <v>48</v>
      </c>
      <c r="Q1" s="12" t="s">
        <v>49</v>
      </c>
      <c r="R1" s="12" t="s">
        <v>50</v>
      </c>
    </row>
    <row r="2" spans="1:18" x14ac:dyDescent="0.25">
      <c r="A2" s="2">
        <v>1038184</v>
      </c>
      <c r="B2" s="2">
        <v>794649</v>
      </c>
      <c r="C2" s="2">
        <v>3254999</v>
      </c>
      <c r="D2" s="2">
        <v>2173162</v>
      </c>
      <c r="E2" s="2">
        <v>4733401</v>
      </c>
      <c r="F2" s="2">
        <v>7092120</v>
      </c>
      <c r="G2" s="2">
        <v>153319</v>
      </c>
      <c r="H2" s="2">
        <v>305143</v>
      </c>
      <c r="I2" s="2">
        <v>477666</v>
      </c>
      <c r="J2" s="2">
        <v>3</v>
      </c>
      <c r="K2" s="2">
        <v>16101</v>
      </c>
      <c r="L2" s="2">
        <v>201056</v>
      </c>
      <c r="M2" s="2">
        <v>0</v>
      </c>
      <c r="N2" s="2">
        <v>796716</v>
      </c>
      <c r="O2" s="2">
        <v>790645</v>
      </c>
    </row>
    <row r="3" spans="1:18" x14ac:dyDescent="0.25">
      <c r="J3" s="2">
        <v>36108</v>
      </c>
      <c r="K3" s="2">
        <v>65654</v>
      </c>
      <c r="L3" s="2">
        <v>133446</v>
      </c>
      <c r="M3" s="2">
        <v>0</v>
      </c>
      <c r="N3" s="2">
        <v>544800</v>
      </c>
      <c r="O3" s="2">
        <v>815623</v>
      </c>
    </row>
    <row r="4" spans="1:18" x14ac:dyDescent="0.25">
      <c r="J4" s="2">
        <v>36111</v>
      </c>
      <c r="K4" s="2">
        <v>81755</v>
      </c>
      <c r="L4" s="2">
        <v>334502</v>
      </c>
      <c r="M4" s="2">
        <v>0</v>
      </c>
      <c r="N4" s="2">
        <v>0</v>
      </c>
      <c r="O4" s="2">
        <v>1449932</v>
      </c>
    </row>
    <row r="5" spans="1:18" x14ac:dyDescent="0.25">
      <c r="J5" s="2">
        <v>-403</v>
      </c>
      <c r="K5" s="2">
        <v>-23982</v>
      </c>
      <c r="L5" s="2">
        <v>-121047</v>
      </c>
    </row>
    <row r="6" spans="1:18" x14ac:dyDescent="0.25">
      <c r="J6" s="2">
        <v>35708</v>
      </c>
      <c r="K6" s="2">
        <v>57773</v>
      </c>
      <c r="L6" s="2">
        <v>213455</v>
      </c>
      <c r="M6" s="2">
        <f>SUM(M2:M4)</f>
        <v>0</v>
      </c>
      <c r="N6" s="2">
        <f t="shared" ref="N6:O6" si="0">SUM(N2:N4)</f>
        <v>1341516</v>
      </c>
      <c r="O6" s="2">
        <f t="shared" si="0"/>
        <v>3056200</v>
      </c>
    </row>
    <row r="7" spans="1:18" x14ac:dyDescent="0.25">
      <c r="J7" s="2">
        <v>785</v>
      </c>
      <c r="K7" s="2">
        <v>19788</v>
      </c>
      <c r="L7" s="2">
        <v>36794</v>
      </c>
    </row>
    <row r="8" spans="1:18" x14ac:dyDescent="0.25">
      <c r="J8" s="52">
        <f>SUM(J2:J7)</f>
        <v>108312</v>
      </c>
      <c r="K8" s="52">
        <f t="shared" ref="K8:L8" si="1">SUM(K2:K7)</f>
        <v>217089</v>
      </c>
      <c r="L8" s="52">
        <f t="shared" si="1"/>
        <v>798206</v>
      </c>
    </row>
    <row r="9" spans="1:18" s="1" customFormat="1" ht="15.75" x14ac:dyDescent="0.25">
      <c r="A9" s="29" t="s">
        <v>16</v>
      </c>
      <c r="B9" s="29" t="s">
        <v>0</v>
      </c>
      <c r="C9" s="29" t="s">
        <v>17</v>
      </c>
      <c r="D9" s="29" t="s">
        <v>18</v>
      </c>
      <c r="E9" s="29" t="s">
        <v>19</v>
      </c>
      <c r="F9" s="29" t="s">
        <v>20</v>
      </c>
    </row>
    <row r="10" spans="1:18" x14ac:dyDescent="0.25">
      <c r="A10" s="37" t="s">
        <v>60</v>
      </c>
      <c r="B10" s="37">
        <v>1038184</v>
      </c>
      <c r="C10" s="37">
        <v>153319</v>
      </c>
      <c r="D10" s="37">
        <v>2173162</v>
      </c>
      <c r="E10" s="37">
        <v>0</v>
      </c>
      <c r="F10" s="53">
        <v>108312</v>
      </c>
    </row>
    <row r="11" spans="1:18" x14ac:dyDescent="0.25">
      <c r="A11" s="37" t="s">
        <v>61</v>
      </c>
      <c r="B11" s="37">
        <v>794649</v>
      </c>
      <c r="C11" s="37">
        <v>305143</v>
      </c>
      <c r="D11" s="37">
        <v>4733401</v>
      </c>
      <c r="E11" s="37">
        <v>1341516</v>
      </c>
      <c r="F11" s="53">
        <v>217089</v>
      </c>
    </row>
    <row r="12" spans="1:18" x14ac:dyDescent="0.25">
      <c r="A12" s="37" t="s">
        <v>62</v>
      </c>
      <c r="B12" s="37">
        <v>3254999</v>
      </c>
      <c r="C12" s="37">
        <v>477666</v>
      </c>
      <c r="D12" s="37">
        <v>7092120</v>
      </c>
      <c r="E12" s="37">
        <v>3056200</v>
      </c>
      <c r="F12" s="53">
        <v>798206</v>
      </c>
    </row>
  </sheetData>
  <phoneticPr fontId="3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FDDC2-1E36-44FA-A64A-A56A9749A031}">
  <dimension ref="A1:B40"/>
  <sheetViews>
    <sheetView workbookViewId="0">
      <selection activeCell="B2" sqref="B2"/>
    </sheetView>
  </sheetViews>
  <sheetFormatPr defaultRowHeight="15" x14ac:dyDescent="0.25"/>
  <cols>
    <col min="1" max="1" width="15.42578125" bestFit="1" customWidth="1"/>
    <col min="2" max="2" width="8.5703125" bestFit="1" customWidth="1"/>
  </cols>
  <sheetData>
    <row r="1" spans="1:2" x14ac:dyDescent="0.25">
      <c r="A1" t="s">
        <v>16</v>
      </c>
      <c r="B1" t="s">
        <v>72</v>
      </c>
    </row>
    <row r="2" spans="1:2" x14ac:dyDescent="0.25">
      <c r="A2" t="s">
        <v>69</v>
      </c>
      <c r="B2" s="55" t="s">
        <v>73</v>
      </c>
    </row>
    <row r="3" spans="1:2" x14ac:dyDescent="0.25">
      <c r="A3" t="s">
        <v>70</v>
      </c>
      <c r="B3" s="55">
        <v>1</v>
      </c>
    </row>
    <row r="4" spans="1:2" x14ac:dyDescent="0.25">
      <c r="A4" t="s">
        <v>71</v>
      </c>
      <c r="B4" s="55">
        <v>1</v>
      </c>
    </row>
    <row r="5" spans="1:2" x14ac:dyDescent="0.25">
      <c r="A5" t="s">
        <v>21</v>
      </c>
      <c r="B5" s="55" t="s">
        <v>74</v>
      </c>
    </row>
    <row r="6" spans="1:2" x14ac:dyDescent="0.25">
      <c r="A6" t="s">
        <v>22</v>
      </c>
      <c r="B6" s="55" t="s">
        <v>75</v>
      </c>
    </row>
    <row r="7" spans="1:2" x14ac:dyDescent="0.25">
      <c r="A7" t="s">
        <v>23</v>
      </c>
      <c r="B7" s="55" t="s">
        <v>76</v>
      </c>
    </row>
    <row r="8" spans="1:2" x14ac:dyDescent="0.25">
      <c r="A8" t="s">
        <v>24</v>
      </c>
      <c r="B8" s="55" t="s">
        <v>77</v>
      </c>
    </row>
    <row r="9" spans="1:2" x14ac:dyDescent="0.25">
      <c r="A9" t="s">
        <v>25</v>
      </c>
      <c r="B9" s="55" t="s">
        <v>78</v>
      </c>
    </row>
    <row r="10" spans="1:2" x14ac:dyDescent="0.25">
      <c r="A10" t="s">
        <v>26</v>
      </c>
      <c r="B10" s="55" t="s">
        <v>79</v>
      </c>
    </row>
    <row r="11" spans="1:2" x14ac:dyDescent="0.25">
      <c r="A11" t="s">
        <v>33</v>
      </c>
      <c r="B11" s="55">
        <v>1</v>
      </c>
    </row>
    <row r="12" spans="1:2" x14ac:dyDescent="0.25">
      <c r="A12" t="s">
        <v>34</v>
      </c>
      <c r="B12" s="55">
        <v>1</v>
      </c>
    </row>
    <row r="13" spans="1:2" x14ac:dyDescent="0.25">
      <c r="A13" t="s">
        <v>35</v>
      </c>
      <c r="B13" s="55" t="s">
        <v>80</v>
      </c>
    </row>
    <row r="14" spans="1:2" x14ac:dyDescent="0.25">
      <c r="A14" t="s">
        <v>27</v>
      </c>
      <c r="B14" s="55" t="s">
        <v>81</v>
      </c>
    </row>
    <row r="15" spans="1:2" x14ac:dyDescent="0.25">
      <c r="A15" t="s">
        <v>28</v>
      </c>
      <c r="B15" s="55" t="s">
        <v>82</v>
      </c>
    </row>
    <row r="16" spans="1:2" x14ac:dyDescent="0.25">
      <c r="A16" t="s">
        <v>29</v>
      </c>
      <c r="B16" s="55" t="s">
        <v>83</v>
      </c>
    </row>
    <row r="17" spans="1:2" x14ac:dyDescent="0.25">
      <c r="A17" t="s">
        <v>36</v>
      </c>
      <c r="B17" s="55">
        <v>1</v>
      </c>
    </row>
    <row r="18" spans="1:2" x14ac:dyDescent="0.25">
      <c r="A18" t="s">
        <v>37</v>
      </c>
      <c r="B18" s="55">
        <v>1</v>
      </c>
    </row>
    <row r="19" spans="1:2" x14ac:dyDescent="0.25">
      <c r="A19" t="s">
        <v>38</v>
      </c>
      <c r="B19" s="55">
        <v>1</v>
      </c>
    </row>
    <row r="20" spans="1:2" x14ac:dyDescent="0.25">
      <c r="A20" t="s">
        <v>63</v>
      </c>
      <c r="B20" s="55" t="s">
        <v>84</v>
      </c>
    </row>
    <row r="21" spans="1:2" x14ac:dyDescent="0.25">
      <c r="A21" t="s">
        <v>64</v>
      </c>
      <c r="B21" s="55" t="s">
        <v>85</v>
      </c>
    </row>
    <row r="22" spans="1:2" x14ac:dyDescent="0.25">
      <c r="A22" t="s">
        <v>65</v>
      </c>
      <c r="B22" s="55" t="s">
        <v>86</v>
      </c>
    </row>
    <row r="23" spans="1:2" x14ac:dyDescent="0.25">
      <c r="A23" t="s">
        <v>39</v>
      </c>
      <c r="B23" s="55" t="s">
        <v>87</v>
      </c>
    </row>
    <row r="24" spans="1:2" x14ac:dyDescent="0.25">
      <c r="A24" t="s">
        <v>40</v>
      </c>
      <c r="B24" s="55" t="s">
        <v>88</v>
      </c>
    </row>
    <row r="25" spans="1:2" x14ac:dyDescent="0.25">
      <c r="A25" t="s">
        <v>41</v>
      </c>
      <c r="B25" s="55" t="s">
        <v>89</v>
      </c>
    </row>
    <row r="26" spans="1:2" x14ac:dyDescent="0.25">
      <c r="A26" t="s">
        <v>45</v>
      </c>
      <c r="B26" s="55">
        <v>1</v>
      </c>
    </row>
    <row r="27" spans="1:2" x14ac:dyDescent="0.25">
      <c r="A27" t="s">
        <v>46</v>
      </c>
      <c r="B27" s="55">
        <v>1</v>
      </c>
    </row>
    <row r="28" spans="1:2" x14ac:dyDescent="0.25">
      <c r="A28" t="s">
        <v>47</v>
      </c>
      <c r="B28" s="55" t="s">
        <v>90</v>
      </c>
    </row>
    <row r="29" spans="1:2" x14ac:dyDescent="0.25">
      <c r="A29" t="s">
        <v>51</v>
      </c>
      <c r="B29" s="55">
        <v>1</v>
      </c>
    </row>
    <row r="30" spans="1:2" x14ac:dyDescent="0.25">
      <c r="A30" t="s">
        <v>52</v>
      </c>
      <c r="B30" s="55">
        <v>1</v>
      </c>
    </row>
    <row r="31" spans="1:2" x14ac:dyDescent="0.25">
      <c r="A31" t="s">
        <v>53</v>
      </c>
      <c r="B31" s="55" t="s">
        <v>91</v>
      </c>
    </row>
    <row r="32" spans="1:2" x14ac:dyDescent="0.25">
      <c r="A32" t="s">
        <v>57</v>
      </c>
      <c r="B32" s="55" t="s">
        <v>92</v>
      </c>
    </row>
    <row r="33" spans="1:2" x14ac:dyDescent="0.25">
      <c r="A33" t="s">
        <v>58</v>
      </c>
      <c r="B33" s="55" t="s">
        <v>93</v>
      </c>
    </row>
    <row r="34" spans="1:2" x14ac:dyDescent="0.25">
      <c r="A34" t="s">
        <v>59</v>
      </c>
      <c r="B34" s="55" t="s">
        <v>94</v>
      </c>
    </row>
    <row r="35" spans="1:2" x14ac:dyDescent="0.25">
      <c r="A35" t="s">
        <v>60</v>
      </c>
      <c r="B35" s="55">
        <v>1</v>
      </c>
    </row>
    <row r="36" spans="1:2" x14ac:dyDescent="0.25">
      <c r="A36" t="s">
        <v>61</v>
      </c>
      <c r="B36" s="55">
        <v>1</v>
      </c>
    </row>
    <row r="37" spans="1:2" x14ac:dyDescent="0.25">
      <c r="A37" t="s">
        <v>62</v>
      </c>
      <c r="B37" s="55" t="s">
        <v>95</v>
      </c>
    </row>
    <row r="38" spans="1:2" x14ac:dyDescent="0.25">
      <c r="A38" t="s">
        <v>54</v>
      </c>
      <c r="B38" s="55" t="s">
        <v>96</v>
      </c>
    </row>
    <row r="39" spans="1:2" x14ac:dyDescent="0.25">
      <c r="A39" t="s">
        <v>55</v>
      </c>
      <c r="B39" s="55" t="s">
        <v>97</v>
      </c>
    </row>
    <row r="40" spans="1:2" x14ac:dyDescent="0.25">
      <c r="A40" t="s">
        <v>56</v>
      </c>
      <c r="B40" s="55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42E1A-EEB1-46ED-B4BB-B0F4FB5AE865}">
  <dimension ref="A1:R19"/>
  <sheetViews>
    <sheetView workbookViewId="0">
      <selection activeCell="D13" sqref="D13"/>
    </sheetView>
  </sheetViews>
  <sheetFormatPr defaultRowHeight="15" x14ac:dyDescent="0.25"/>
  <cols>
    <col min="1" max="2" width="15" bestFit="1" customWidth="1"/>
    <col min="3" max="3" width="24.140625" bestFit="1" customWidth="1"/>
    <col min="4" max="4" width="15" bestFit="1" customWidth="1"/>
    <col min="5" max="5" width="16" bestFit="1" customWidth="1"/>
    <col min="6" max="6" width="29.42578125" bestFit="1" customWidth="1"/>
    <col min="7" max="9" width="18.42578125" bestFit="1" customWidth="1"/>
    <col min="10" max="11" width="13.28515625" bestFit="1" customWidth="1"/>
    <col min="12" max="12" width="14" bestFit="1" customWidth="1"/>
    <col min="13" max="15" width="15.85546875" bestFit="1" customWidth="1"/>
    <col min="16" max="18" width="15" bestFit="1" customWidth="1"/>
  </cols>
  <sheetData>
    <row r="1" spans="1:18" s="2" customFormat="1" x14ac:dyDescent="0.25">
      <c r="A1" s="35" t="s">
        <v>1</v>
      </c>
      <c r="B1" s="35" t="s">
        <v>2</v>
      </c>
      <c r="C1" s="35" t="s">
        <v>3</v>
      </c>
      <c r="D1" s="8" t="s">
        <v>4</v>
      </c>
      <c r="E1" s="8" t="s">
        <v>5</v>
      </c>
      <c r="F1" s="15" t="s">
        <v>6</v>
      </c>
      <c r="G1" s="13" t="s">
        <v>7</v>
      </c>
      <c r="H1" s="13" t="s">
        <v>8</v>
      </c>
      <c r="I1" s="13" t="s">
        <v>9</v>
      </c>
      <c r="J1" s="12" t="s">
        <v>10</v>
      </c>
      <c r="K1" s="12" t="s">
        <v>11</v>
      </c>
      <c r="L1" s="12" t="s">
        <v>12</v>
      </c>
      <c r="M1" s="12" t="s">
        <v>30</v>
      </c>
      <c r="N1" s="12" t="s">
        <v>31</v>
      </c>
      <c r="O1" s="12" t="s">
        <v>32</v>
      </c>
      <c r="P1" s="12" t="s">
        <v>66</v>
      </c>
      <c r="Q1" s="12" t="s">
        <v>67</v>
      </c>
      <c r="R1" s="12" t="s">
        <v>68</v>
      </c>
    </row>
    <row r="2" spans="1:18" s="2" customFormat="1" x14ac:dyDescent="0.25">
      <c r="A2" s="6">
        <v>178388671</v>
      </c>
      <c r="B2" s="6">
        <v>198566037</v>
      </c>
      <c r="C2" s="4">
        <v>227662092</v>
      </c>
      <c r="D2" s="8">
        <v>265289081</v>
      </c>
      <c r="E2" s="8">
        <v>305727438</v>
      </c>
      <c r="F2" s="15">
        <v>353624124</v>
      </c>
      <c r="G2" s="13">
        <v>17808432</v>
      </c>
      <c r="H2" s="13">
        <v>19622865</v>
      </c>
      <c r="I2" s="13">
        <v>22251743</v>
      </c>
      <c r="J2" s="43">
        <v>8782773</v>
      </c>
      <c r="K2" s="12">
        <v>9895336</v>
      </c>
      <c r="L2" s="44">
        <v>10249204</v>
      </c>
      <c r="M2" s="19">
        <v>98336983</v>
      </c>
      <c r="N2" s="44">
        <v>120701979</v>
      </c>
      <c r="O2" s="19">
        <v>132360158</v>
      </c>
      <c r="P2" s="2">
        <v>3028205</v>
      </c>
      <c r="Q2" s="2">
        <v>4260182</v>
      </c>
      <c r="R2" s="2">
        <v>5703743</v>
      </c>
    </row>
    <row r="3" spans="1:18" s="2" customFormat="1" x14ac:dyDescent="0.25">
      <c r="A3" s="5"/>
      <c r="B3" s="5"/>
      <c r="G3" s="13">
        <v>-4378807</v>
      </c>
      <c r="H3" s="13">
        <v>-4032169</v>
      </c>
      <c r="I3" s="13">
        <v>-5993168</v>
      </c>
      <c r="K3" s="45"/>
      <c r="M3" s="2">
        <v>9081400</v>
      </c>
      <c r="N3" s="2">
        <v>8867013</v>
      </c>
      <c r="O3" s="2">
        <v>10489164</v>
      </c>
    </row>
    <row r="4" spans="1:18" s="2" customFormat="1" x14ac:dyDescent="0.25">
      <c r="A4" s="5"/>
      <c r="B4" s="5"/>
      <c r="G4" s="13">
        <v>13429625</v>
      </c>
      <c r="H4" s="13">
        <v>15590696</v>
      </c>
      <c r="I4" s="13">
        <v>16258575</v>
      </c>
      <c r="M4" s="2">
        <v>1592314</v>
      </c>
      <c r="N4" s="2">
        <v>1001957</v>
      </c>
      <c r="O4" s="2">
        <v>1831652</v>
      </c>
    </row>
    <row r="5" spans="1:18" s="2" customFormat="1" x14ac:dyDescent="0.25">
      <c r="A5" s="33"/>
      <c r="B5" s="33"/>
      <c r="G5" s="13">
        <v>3012246</v>
      </c>
      <c r="H5" s="13">
        <v>3701111</v>
      </c>
      <c r="I5" s="13">
        <v>4204466</v>
      </c>
      <c r="M5" s="2">
        <v>53903123</v>
      </c>
      <c r="N5" s="2">
        <v>66450946</v>
      </c>
      <c r="O5" s="2">
        <v>83756501</v>
      </c>
    </row>
    <row r="6" spans="1:18" s="2" customFormat="1" ht="15.75" thickBot="1" x14ac:dyDescent="0.3">
      <c r="G6" s="16">
        <f>SUM(G2:G5)</f>
        <v>29871496</v>
      </c>
      <c r="H6" s="16">
        <f t="shared" ref="H6:I6" si="0">SUM(H2:H5)</f>
        <v>34882503</v>
      </c>
      <c r="I6" s="16">
        <f t="shared" si="0"/>
        <v>36721616</v>
      </c>
    </row>
    <row r="7" spans="1:18" s="2" customFormat="1" ht="15.75" thickBot="1" x14ac:dyDescent="0.3">
      <c r="M7" s="9">
        <f>SUM(M2:M5)</f>
        <v>162913820</v>
      </c>
      <c r="N7" s="10">
        <f t="shared" ref="N7:O7" si="1">SUM(N2:N5)</f>
        <v>197021895</v>
      </c>
      <c r="O7" s="11">
        <f t="shared" si="1"/>
        <v>228437475</v>
      </c>
    </row>
    <row r="8" spans="1:18" s="2" customFormat="1" x14ac:dyDescent="0.25"/>
    <row r="9" spans="1:18" s="2" customFormat="1" x14ac:dyDescent="0.25"/>
    <row r="10" spans="1:18" s="1" customFormat="1" ht="15.75" x14ac:dyDescent="0.25">
      <c r="A10" s="29" t="s">
        <v>16</v>
      </c>
      <c r="B10" s="29" t="s">
        <v>0</v>
      </c>
      <c r="C10" s="29" t="s">
        <v>17</v>
      </c>
      <c r="D10" s="29" t="s">
        <v>18</v>
      </c>
      <c r="E10" s="29" t="s">
        <v>19</v>
      </c>
      <c r="F10" s="29" t="s">
        <v>20</v>
      </c>
    </row>
    <row r="11" spans="1:18" s="2" customFormat="1" x14ac:dyDescent="0.25">
      <c r="A11" s="37" t="s">
        <v>69</v>
      </c>
      <c r="B11" s="37">
        <v>178388671</v>
      </c>
      <c r="C11" s="37">
        <v>8782773</v>
      </c>
      <c r="D11" s="37">
        <v>265289081</v>
      </c>
      <c r="E11" s="37">
        <v>162913820</v>
      </c>
      <c r="F11" s="37">
        <v>29871496</v>
      </c>
    </row>
    <row r="12" spans="1:18" s="2" customFormat="1" x14ac:dyDescent="0.25">
      <c r="A12" s="37" t="s">
        <v>70</v>
      </c>
      <c r="B12" s="37">
        <v>198566037</v>
      </c>
      <c r="C12" s="37">
        <v>9895336</v>
      </c>
      <c r="D12" s="37">
        <v>305727438</v>
      </c>
      <c r="E12" s="37">
        <v>197021895</v>
      </c>
      <c r="F12" s="37">
        <v>34882503</v>
      </c>
    </row>
    <row r="13" spans="1:18" s="2" customFormat="1" x14ac:dyDescent="0.25">
      <c r="A13" s="37" t="s">
        <v>71</v>
      </c>
      <c r="B13" s="37">
        <v>227662092</v>
      </c>
      <c r="C13" s="37">
        <v>10249204</v>
      </c>
      <c r="D13" s="37">
        <v>353624124</v>
      </c>
      <c r="E13" s="37">
        <v>228437475</v>
      </c>
      <c r="F13" s="37">
        <v>36721616</v>
      </c>
    </row>
    <row r="14" spans="1:18" s="2" customFormat="1" x14ac:dyDescent="0.25"/>
    <row r="15" spans="1:18" s="2" customFormat="1" x14ac:dyDescent="0.25"/>
    <row r="16" spans="1:18" s="2" customFormat="1" x14ac:dyDescent="0.25"/>
    <row r="17" s="2" customFormat="1" x14ac:dyDescent="0.25"/>
    <row r="18" s="2" customFormat="1" x14ac:dyDescent="0.25"/>
    <row r="19" s="2" customFormat="1" x14ac:dyDescent="0.25"/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D2F45-F4B8-422E-9ECE-571A523D4A89}">
  <dimension ref="A1:O14"/>
  <sheetViews>
    <sheetView workbookViewId="0">
      <selection activeCell="D14" sqref="D14"/>
    </sheetView>
  </sheetViews>
  <sheetFormatPr defaultRowHeight="15" x14ac:dyDescent="0.25"/>
  <cols>
    <col min="1" max="2" width="16.5703125" style="1" bestFit="1" customWidth="1"/>
    <col min="3" max="3" width="22.5703125" style="1" bestFit="1" customWidth="1"/>
    <col min="4" max="5" width="16.5703125" style="1" bestFit="1" customWidth="1"/>
    <col min="6" max="6" width="27.85546875" style="1" bestFit="1" customWidth="1"/>
    <col min="7" max="9" width="15.5703125" style="1" bestFit="1" customWidth="1"/>
    <col min="10" max="12" width="17" style="1" bestFit="1" customWidth="1"/>
    <col min="13" max="15" width="16.5703125" style="1" bestFit="1" customWidth="1"/>
    <col min="16" max="16384" width="9.140625" style="1"/>
  </cols>
  <sheetData>
    <row r="1" spans="1:15" x14ac:dyDescent="0.25">
      <c r="A1" s="21" t="s">
        <v>1</v>
      </c>
      <c r="B1" s="21" t="s">
        <v>2</v>
      </c>
      <c r="C1" s="21" t="s">
        <v>3</v>
      </c>
      <c r="D1" s="22" t="s">
        <v>4</v>
      </c>
      <c r="E1" s="22" t="s">
        <v>5</v>
      </c>
      <c r="F1" s="23" t="s">
        <v>6</v>
      </c>
      <c r="G1" s="24" t="s">
        <v>10</v>
      </c>
      <c r="H1" s="24" t="s">
        <v>11</v>
      </c>
      <c r="I1" s="24" t="s">
        <v>12</v>
      </c>
      <c r="J1" s="25" t="s">
        <v>7</v>
      </c>
      <c r="K1" s="25" t="s">
        <v>8</v>
      </c>
      <c r="L1" s="25" t="s">
        <v>9</v>
      </c>
      <c r="M1" s="24" t="s">
        <v>13</v>
      </c>
      <c r="N1" s="24" t="s">
        <v>14</v>
      </c>
      <c r="O1" s="24" t="s">
        <v>15</v>
      </c>
    </row>
    <row r="2" spans="1:15" x14ac:dyDescent="0.25">
      <c r="A2" s="1">
        <v>22597968</v>
      </c>
      <c r="B2" s="1">
        <v>21077887</v>
      </c>
      <c r="C2" s="1">
        <v>22748824</v>
      </c>
      <c r="D2" s="1">
        <v>28170826</v>
      </c>
      <c r="E2" s="1">
        <v>28767097</v>
      </c>
      <c r="F2" s="1">
        <v>30470307</v>
      </c>
      <c r="G2" s="1">
        <v>1387215</v>
      </c>
      <c r="H2" s="1">
        <v>1537605</v>
      </c>
      <c r="I2" s="1">
        <v>1465883</v>
      </c>
      <c r="J2" s="1">
        <v>2165680</v>
      </c>
      <c r="K2" s="1">
        <v>2199039</v>
      </c>
      <c r="L2" s="1">
        <v>2241522</v>
      </c>
      <c r="M2" s="1">
        <v>16345845</v>
      </c>
      <c r="N2" s="1">
        <v>17334052</v>
      </c>
      <c r="O2" s="1">
        <v>18687122</v>
      </c>
    </row>
    <row r="3" spans="1:15" x14ac:dyDescent="0.25">
      <c r="J3" s="1">
        <v>-433639</v>
      </c>
      <c r="K3" s="1">
        <v>-315281</v>
      </c>
      <c r="L3" s="1">
        <v>-396788</v>
      </c>
    </row>
    <row r="4" spans="1:15" x14ac:dyDescent="0.25">
      <c r="J4" s="1">
        <v>1732041</v>
      </c>
      <c r="K4" s="1">
        <v>1883758</v>
      </c>
      <c r="L4" s="1">
        <v>1844734</v>
      </c>
    </row>
    <row r="5" spans="1:15" x14ac:dyDescent="0.25">
      <c r="J5" s="1">
        <v>157586</v>
      </c>
      <c r="K5" s="1">
        <v>217889</v>
      </c>
      <c r="L5" s="1">
        <v>177474</v>
      </c>
    </row>
    <row r="6" spans="1:15" ht="15.75" thickBot="1" x14ac:dyDescent="0.3"/>
    <row r="7" spans="1:15" ht="15.75" thickBot="1" x14ac:dyDescent="0.3">
      <c r="J7" s="26">
        <f>SUM(J2:J6)</f>
        <v>3621668</v>
      </c>
      <c r="K7" s="27">
        <f t="shared" ref="K7:L7" si="0">SUM(K2:K6)</f>
        <v>3985405</v>
      </c>
      <c r="L7" s="28">
        <f t="shared" si="0"/>
        <v>3866942</v>
      </c>
    </row>
    <row r="11" spans="1:15" ht="15.75" x14ac:dyDescent="0.25">
      <c r="A11" s="29" t="s">
        <v>16</v>
      </c>
      <c r="B11" s="29" t="s">
        <v>0</v>
      </c>
      <c r="C11" s="29" t="s">
        <v>17</v>
      </c>
      <c r="D11" s="29" t="s">
        <v>18</v>
      </c>
      <c r="E11" s="29" t="s">
        <v>19</v>
      </c>
      <c r="F11" s="29" t="s">
        <v>20</v>
      </c>
    </row>
    <row r="12" spans="1:15" x14ac:dyDescent="0.25">
      <c r="A12" s="30" t="s">
        <v>21</v>
      </c>
      <c r="B12" s="30">
        <v>22597968</v>
      </c>
      <c r="C12" s="30">
        <v>1387215</v>
      </c>
      <c r="D12" s="30">
        <v>28170826</v>
      </c>
      <c r="E12" s="30">
        <v>16345845</v>
      </c>
      <c r="F12" s="30">
        <v>3621668</v>
      </c>
    </row>
    <row r="13" spans="1:15" x14ac:dyDescent="0.25">
      <c r="A13" s="30" t="s">
        <v>22</v>
      </c>
      <c r="B13" s="30">
        <v>21077887</v>
      </c>
      <c r="C13" s="30">
        <v>1537605</v>
      </c>
      <c r="D13" s="30">
        <v>28767097</v>
      </c>
      <c r="E13" s="30">
        <v>17334052</v>
      </c>
      <c r="F13" s="30">
        <v>3985405</v>
      </c>
    </row>
    <row r="14" spans="1:15" x14ac:dyDescent="0.25">
      <c r="A14" s="30" t="s">
        <v>23</v>
      </c>
      <c r="B14" s="30">
        <v>22748824</v>
      </c>
      <c r="C14" s="30">
        <v>1465883</v>
      </c>
      <c r="D14" s="30">
        <v>30470307</v>
      </c>
      <c r="E14" s="30">
        <v>18687122</v>
      </c>
      <c r="F14" s="30">
        <v>3866942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C26C4-0271-4C3F-90E4-DDC65C17F3BA}">
  <dimension ref="A1:P16"/>
  <sheetViews>
    <sheetView zoomScale="94" workbookViewId="0">
      <selection activeCell="D16" sqref="D16"/>
    </sheetView>
  </sheetViews>
  <sheetFormatPr defaultRowHeight="15" x14ac:dyDescent="0.25"/>
  <cols>
    <col min="1" max="2" width="14.85546875" bestFit="1" customWidth="1"/>
    <col min="3" max="3" width="24.140625" bestFit="1" customWidth="1"/>
    <col min="4" max="4" width="14.85546875" bestFit="1" customWidth="1"/>
    <col min="5" max="5" width="16.140625" bestFit="1" customWidth="1"/>
    <col min="6" max="6" width="29.5703125" bestFit="1" customWidth="1"/>
    <col min="7" max="9" width="12.85546875" bestFit="1" customWidth="1"/>
    <col min="10" max="12" width="16.85546875" bestFit="1" customWidth="1"/>
    <col min="13" max="15" width="14.42578125" bestFit="1" customWidth="1"/>
  </cols>
  <sheetData>
    <row r="1" spans="1:16" x14ac:dyDescent="0.25">
      <c r="A1" s="3" t="s">
        <v>1</v>
      </c>
      <c r="B1" s="3" t="s">
        <v>2</v>
      </c>
      <c r="C1" s="3" t="s">
        <v>3</v>
      </c>
      <c r="D1" s="7" t="s">
        <v>4</v>
      </c>
      <c r="E1" s="7" t="s">
        <v>5</v>
      </c>
      <c r="F1" s="14" t="s">
        <v>6</v>
      </c>
      <c r="G1" s="18" t="s">
        <v>10</v>
      </c>
      <c r="H1" s="18" t="s">
        <v>11</v>
      </c>
      <c r="I1" s="18" t="s">
        <v>12</v>
      </c>
      <c r="J1" s="17" t="s">
        <v>7</v>
      </c>
      <c r="K1" s="17" t="s">
        <v>8</v>
      </c>
      <c r="L1" s="17" t="s">
        <v>9</v>
      </c>
      <c r="M1" s="18" t="s">
        <v>13</v>
      </c>
      <c r="N1" s="18" t="s">
        <v>14</v>
      </c>
      <c r="O1" s="18" t="s">
        <v>15</v>
      </c>
    </row>
    <row r="2" spans="1:16" ht="15.75" x14ac:dyDescent="0.25">
      <c r="A2" s="31">
        <v>4284645</v>
      </c>
      <c r="B2" s="31">
        <v>4690178</v>
      </c>
      <c r="C2" s="31">
        <v>5309053</v>
      </c>
      <c r="D2" s="31">
        <v>6220221</v>
      </c>
      <c r="E2" s="31">
        <v>7013225</v>
      </c>
      <c r="F2" s="31">
        <v>7920474</v>
      </c>
      <c r="G2" s="31">
        <v>391467</v>
      </c>
      <c r="H2" s="31">
        <v>289198</v>
      </c>
      <c r="I2" s="31">
        <v>774453</v>
      </c>
      <c r="J2" s="32">
        <v>65401</v>
      </c>
      <c r="K2" s="32">
        <v>59426</v>
      </c>
      <c r="L2" s="32">
        <v>58118</v>
      </c>
      <c r="M2" s="2">
        <v>636988</v>
      </c>
      <c r="N2" s="2">
        <v>670818</v>
      </c>
      <c r="O2" s="2">
        <v>456481</v>
      </c>
      <c r="P2" s="2"/>
    </row>
    <row r="3" spans="1:16" ht="15.75" x14ac:dyDescent="0.25">
      <c r="A3" s="31"/>
      <c r="J3" s="2">
        <v>206311</v>
      </c>
      <c r="K3" s="2">
        <v>295169</v>
      </c>
      <c r="L3" s="2">
        <v>365487</v>
      </c>
      <c r="M3" s="2">
        <v>147</v>
      </c>
      <c r="N3" s="2">
        <v>119</v>
      </c>
      <c r="O3" s="2">
        <v>175</v>
      </c>
      <c r="P3" s="2"/>
    </row>
    <row r="4" spans="1:16" ht="15.75" x14ac:dyDescent="0.25">
      <c r="A4" s="31"/>
      <c r="J4" s="2">
        <v>26597</v>
      </c>
      <c r="K4" s="2">
        <v>52662</v>
      </c>
      <c r="L4" s="2">
        <v>63337</v>
      </c>
      <c r="M4" s="2">
        <v>307643</v>
      </c>
      <c r="N4" s="2">
        <v>241126</v>
      </c>
      <c r="O4" s="2">
        <v>293319</v>
      </c>
      <c r="P4" s="2"/>
    </row>
    <row r="5" spans="1:16" x14ac:dyDescent="0.25">
      <c r="J5" s="2">
        <v>298309</v>
      </c>
      <c r="K5" s="2">
        <v>407257</v>
      </c>
      <c r="L5" s="2">
        <v>486942</v>
      </c>
      <c r="M5" s="2">
        <v>3022575</v>
      </c>
      <c r="N5" s="2">
        <v>4087300</v>
      </c>
      <c r="O5" s="2">
        <v>4672274</v>
      </c>
      <c r="P5" s="2"/>
    </row>
    <row r="6" spans="1:16" x14ac:dyDescent="0.25">
      <c r="J6" s="2">
        <v>-211855</v>
      </c>
      <c r="K6" s="2">
        <v>-242097</v>
      </c>
      <c r="L6" s="2">
        <v>-297051</v>
      </c>
      <c r="M6" s="2"/>
      <c r="N6" s="2"/>
      <c r="O6" s="2"/>
      <c r="P6" s="2"/>
    </row>
    <row r="7" spans="1:16" x14ac:dyDescent="0.25">
      <c r="J7" s="2">
        <v>86454</v>
      </c>
      <c r="K7" s="2">
        <v>165160</v>
      </c>
      <c r="L7" s="2">
        <v>189891</v>
      </c>
      <c r="M7" s="2"/>
      <c r="N7" s="2"/>
      <c r="O7" s="2"/>
      <c r="P7" s="2"/>
    </row>
    <row r="8" spans="1:16" x14ac:dyDescent="0.25">
      <c r="J8" s="2">
        <v>36412</v>
      </c>
      <c r="K8" s="2">
        <v>50344</v>
      </c>
      <c r="L8" s="2">
        <v>32732</v>
      </c>
      <c r="M8" s="2"/>
      <c r="N8" s="2"/>
      <c r="O8" s="2"/>
      <c r="P8" s="2"/>
    </row>
    <row r="9" spans="1:16" ht="15.75" thickBot="1" x14ac:dyDescent="0.3">
      <c r="K9" s="2"/>
      <c r="L9" s="2"/>
      <c r="M9" s="2"/>
      <c r="N9" s="2"/>
      <c r="O9" s="2"/>
      <c r="P9" s="2"/>
    </row>
    <row r="10" spans="1:16" ht="15.75" thickBot="1" x14ac:dyDescent="0.3">
      <c r="J10" s="9">
        <f>SUM(J2:J9)</f>
        <v>507629</v>
      </c>
      <c r="K10" s="10">
        <f t="shared" ref="K10:L10" si="0">SUM(K2:K9)</f>
        <v>787921</v>
      </c>
      <c r="L10" s="11">
        <f t="shared" si="0"/>
        <v>899456</v>
      </c>
      <c r="M10" s="9">
        <f>SUM(M2:M5)</f>
        <v>3967353</v>
      </c>
      <c r="N10" s="10">
        <f t="shared" ref="N10:O10" si="1">SUM(N2:N5)</f>
        <v>4999363</v>
      </c>
      <c r="O10" s="11">
        <f t="shared" si="1"/>
        <v>5422249</v>
      </c>
      <c r="P10" s="2"/>
    </row>
    <row r="13" spans="1:16" s="1" customFormat="1" ht="15.75" x14ac:dyDescent="0.25">
      <c r="A13" s="29" t="s">
        <v>16</v>
      </c>
      <c r="B13" s="29" t="s">
        <v>0</v>
      </c>
      <c r="C13" s="29" t="s">
        <v>17</v>
      </c>
      <c r="D13" s="29" t="s">
        <v>18</v>
      </c>
      <c r="E13" s="29" t="s">
        <v>19</v>
      </c>
      <c r="F13" s="29" t="s">
        <v>20</v>
      </c>
    </row>
    <row r="14" spans="1:16" ht="15.75" x14ac:dyDescent="0.25">
      <c r="A14" s="20" t="s">
        <v>24</v>
      </c>
      <c r="B14" s="46">
        <v>4284645</v>
      </c>
      <c r="C14" s="46">
        <v>391467</v>
      </c>
      <c r="D14" s="46">
        <v>6220221</v>
      </c>
      <c r="E14" s="37">
        <v>3967353</v>
      </c>
      <c r="F14" s="37">
        <v>507629</v>
      </c>
      <c r="G14" s="2"/>
    </row>
    <row r="15" spans="1:16" ht="15.75" x14ac:dyDescent="0.25">
      <c r="A15" s="20" t="s">
        <v>25</v>
      </c>
      <c r="B15" s="46">
        <v>4690178</v>
      </c>
      <c r="C15" s="46">
        <v>289198</v>
      </c>
      <c r="D15" s="46">
        <v>7013225</v>
      </c>
      <c r="E15" s="37">
        <v>4999363</v>
      </c>
      <c r="F15" s="37">
        <v>787921</v>
      </c>
      <c r="G15" s="2"/>
    </row>
    <row r="16" spans="1:16" ht="15.75" x14ac:dyDescent="0.25">
      <c r="A16" s="20" t="s">
        <v>26</v>
      </c>
      <c r="B16" s="46">
        <v>5309053</v>
      </c>
      <c r="C16" s="46">
        <v>774453</v>
      </c>
      <c r="D16" s="46">
        <v>7920474</v>
      </c>
      <c r="E16" s="37">
        <v>5422249</v>
      </c>
      <c r="F16" s="37">
        <v>899456</v>
      </c>
      <c r="G16" s="2"/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8DF0B5-5111-41C0-9B7B-39D6C7C9D693}">
  <dimension ref="A1:O13"/>
  <sheetViews>
    <sheetView workbookViewId="0">
      <selection activeCell="D13" sqref="D13"/>
    </sheetView>
  </sheetViews>
  <sheetFormatPr defaultRowHeight="15" x14ac:dyDescent="0.25"/>
  <cols>
    <col min="1" max="2" width="15.28515625" bestFit="1" customWidth="1"/>
    <col min="3" max="3" width="24.140625" bestFit="1" customWidth="1"/>
    <col min="4" max="4" width="15.28515625" bestFit="1" customWidth="1"/>
    <col min="5" max="5" width="16" bestFit="1" customWidth="1"/>
    <col min="6" max="6" width="29.42578125" bestFit="1" customWidth="1"/>
    <col min="7" max="11" width="17" bestFit="1" customWidth="1"/>
    <col min="12" max="12" width="16.85546875" bestFit="1" customWidth="1"/>
    <col min="13" max="15" width="15.28515625" bestFit="1" customWidth="1"/>
  </cols>
  <sheetData>
    <row r="1" spans="1:15" x14ac:dyDescent="0.25">
      <c r="A1" s="35" t="s">
        <v>1</v>
      </c>
      <c r="B1" s="35" t="s">
        <v>2</v>
      </c>
      <c r="C1" s="35" t="s">
        <v>3</v>
      </c>
      <c r="D1" s="8" t="s">
        <v>4</v>
      </c>
      <c r="E1" s="8" t="s">
        <v>5</v>
      </c>
      <c r="F1" s="15" t="s">
        <v>6</v>
      </c>
      <c r="G1" s="12" t="s">
        <v>10</v>
      </c>
      <c r="H1" s="12" t="s">
        <v>11</v>
      </c>
      <c r="I1" s="12" t="s">
        <v>12</v>
      </c>
      <c r="J1" s="13" t="s">
        <v>7</v>
      </c>
      <c r="K1" s="13" t="s">
        <v>8</v>
      </c>
      <c r="L1" s="13" t="s">
        <v>9</v>
      </c>
      <c r="M1" s="12" t="s">
        <v>13</v>
      </c>
      <c r="N1" s="12" t="s">
        <v>14</v>
      </c>
      <c r="O1" s="12" t="s">
        <v>15</v>
      </c>
    </row>
    <row r="2" spans="1:15" ht="15.75" x14ac:dyDescent="0.25">
      <c r="A2" s="32">
        <v>46871000</v>
      </c>
      <c r="B2" s="32">
        <v>46143000</v>
      </c>
      <c r="C2" s="32">
        <v>47559000</v>
      </c>
      <c r="D2" s="32">
        <v>58899000</v>
      </c>
      <c r="E2" s="32">
        <v>61364000</v>
      </c>
      <c r="F2" s="32">
        <v>66953000</v>
      </c>
      <c r="G2" s="32">
        <v>1326000</v>
      </c>
      <c r="H2" s="32">
        <v>1294000</v>
      </c>
      <c r="I2" s="32">
        <v>1114000</v>
      </c>
      <c r="J2" s="32">
        <v>2140000</v>
      </c>
      <c r="K2" s="32">
        <v>1764000</v>
      </c>
      <c r="L2" s="2">
        <v>2153000</v>
      </c>
      <c r="M2" s="31">
        <v>18041000</v>
      </c>
      <c r="N2" s="31">
        <v>18822000</v>
      </c>
      <c r="O2" s="31">
        <v>22465000</v>
      </c>
    </row>
    <row r="3" spans="1:15" x14ac:dyDescent="0.25">
      <c r="A3" s="2"/>
      <c r="B3" s="2"/>
      <c r="C3" s="2"/>
      <c r="D3" s="2"/>
      <c r="E3" s="2"/>
      <c r="F3" s="2"/>
      <c r="G3" s="2"/>
      <c r="H3" s="2"/>
      <c r="I3" s="2"/>
      <c r="J3" s="2">
        <v>-1387000</v>
      </c>
      <c r="K3" s="2">
        <v>-1435000</v>
      </c>
      <c r="L3" s="2">
        <v>-1949000</v>
      </c>
      <c r="M3" s="2"/>
      <c r="N3" s="2"/>
      <c r="O3" s="2"/>
    </row>
    <row r="4" spans="1:15" x14ac:dyDescent="0.25">
      <c r="A4" s="2"/>
      <c r="B4" s="2"/>
      <c r="C4" s="2"/>
      <c r="D4" s="2"/>
      <c r="E4" s="2"/>
      <c r="F4" s="2"/>
      <c r="G4" s="2"/>
      <c r="H4" s="2"/>
      <c r="I4" s="2"/>
      <c r="J4" s="2">
        <v>753000</v>
      </c>
      <c r="K4" s="2">
        <v>330000</v>
      </c>
      <c r="L4" s="2">
        <v>205000</v>
      </c>
      <c r="M4" s="2"/>
      <c r="N4" s="2"/>
      <c r="O4" s="2"/>
    </row>
    <row r="5" spans="1:15" x14ac:dyDescent="0.25">
      <c r="A5" s="2"/>
      <c r="B5" s="2"/>
      <c r="C5" s="2"/>
      <c r="D5" s="2"/>
      <c r="E5" s="2"/>
      <c r="F5" s="2"/>
      <c r="G5" s="2"/>
      <c r="H5" s="2"/>
      <c r="I5" s="2"/>
      <c r="J5" s="2">
        <v>584000</v>
      </c>
      <c r="K5" s="2">
        <v>1128000</v>
      </c>
      <c r="L5" s="2">
        <v>927000</v>
      </c>
      <c r="M5" s="2"/>
      <c r="N5" s="2"/>
      <c r="O5" s="2"/>
    </row>
    <row r="6" spans="1:15" ht="15.75" thickBo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15.75" thickBot="1" x14ac:dyDescent="0.3">
      <c r="A7" s="2"/>
      <c r="B7" s="2"/>
      <c r="C7" s="2"/>
      <c r="D7" s="2"/>
      <c r="E7" s="2"/>
      <c r="F7" s="2"/>
      <c r="G7" s="2"/>
      <c r="H7" s="2"/>
      <c r="I7" s="2"/>
      <c r="J7" s="9">
        <f>SUM(J2:J5)</f>
        <v>2090000</v>
      </c>
      <c r="K7" s="10">
        <f t="shared" ref="K7:L7" si="0">SUM(K2:K5)</f>
        <v>1787000</v>
      </c>
      <c r="L7" s="11">
        <f t="shared" si="0"/>
        <v>1336000</v>
      </c>
      <c r="M7" s="2"/>
      <c r="N7" s="2"/>
      <c r="O7" s="2"/>
    </row>
    <row r="10" spans="1:15" s="1" customFormat="1" ht="15.75" x14ac:dyDescent="0.25">
      <c r="A10" s="29" t="s">
        <v>16</v>
      </c>
      <c r="B10" s="29" t="s">
        <v>0</v>
      </c>
      <c r="C10" s="29" t="s">
        <v>17</v>
      </c>
      <c r="D10" s="29" t="s">
        <v>18</v>
      </c>
      <c r="E10" s="29" t="s">
        <v>19</v>
      </c>
      <c r="F10" s="29" t="s">
        <v>20</v>
      </c>
    </row>
    <row r="11" spans="1:15" ht="15.75" x14ac:dyDescent="0.25">
      <c r="A11" s="20" t="s">
        <v>27</v>
      </c>
      <c r="B11" s="36">
        <v>46871000</v>
      </c>
      <c r="C11" s="36">
        <v>1326000</v>
      </c>
      <c r="D11" s="36">
        <v>58899000</v>
      </c>
      <c r="E11" s="34">
        <v>18041000</v>
      </c>
      <c r="F11" s="37">
        <v>2090000</v>
      </c>
    </row>
    <row r="12" spans="1:15" ht="15.75" x14ac:dyDescent="0.25">
      <c r="A12" s="20" t="s">
        <v>28</v>
      </c>
      <c r="B12" s="36">
        <v>46143000</v>
      </c>
      <c r="C12" s="36">
        <v>1294000</v>
      </c>
      <c r="D12" s="36">
        <v>61364000</v>
      </c>
      <c r="E12" s="34">
        <v>18822000</v>
      </c>
      <c r="F12" s="37">
        <v>1787000</v>
      </c>
    </row>
    <row r="13" spans="1:15" ht="15.75" x14ac:dyDescent="0.25">
      <c r="A13" s="20" t="s">
        <v>29</v>
      </c>
      <c r="B13" s="36">
        <v>47559000</v>
      </c>
      <c r="C13" s="36">
        <v>1114000</v>
      </c>
      <c r="D13" s="36">
        <v>66953000</v>
      </c>
      <c r="E13" s="34">
        <v>22465000</v>
      </c>
      <c r="F13" s="37">
        <v>1336000</v>
      </c>
    </row>
  </sheetData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DF1D7-FCB6-418F-BF4A-84215059E963}">
  <dimension ref="A1:O12"/>
  <sheetViews>
    <sheetView workbookViewId="0">
      <selection activeCell="C10" sqref="C10"/>
    </sheetView>
  </sheetViews>
  <sheetFormatPr defaultRowHeight="15" x14ac:dyDescent="0.25"/>
  <cols>
    <col min="1" max="3" width="12.28515625" bestFit="1" customWidth="1"/>
    <col min="4" max="5" width="15.28515625" bestFit="1" customWidth="1"/>
    <col min="6" max="6" width="29.42578125" bestFit="1" customWidth="1"/>
    <col min="7" max="9" width="13.28515625" bestFit="1" customWidth="1"/>
    <col min="10" max="12" width="18.42578125" bestFit="1" customWidth="1"/>
    <col min="13" max="15" width="15.85546875" bestFit="1" customWidth="1"/>
  </cols>
  <sheetData>
    <row r="1" spans="1:15" x14ac:dyDescent="0.25">
      <c r="A1" s="35" t="s">
        <v>1</v>
      </c>
      <c r="B1" s="35" t="s">
        <v>2</v>
      </c>
      <c r="C1" s="35" t="s">
        <v>3</v>
      </c>
      <c r="D1" s="8" t="s">
        <v>4</v>
      </c>
      <c r="E1" s="8" t="s">
        <v>5</v>
      </c>
      <c r="F1" s="15" t="s">
        <v>6</v>
      </c>
      <c r="G1" s="12" t="s">
        <v>10</v>
      </c>
      <c r="H1" s="12" t="s">
        <v>11</v>
      </c>
      <c r="I1" s="12" t="s">
        <v>12</v>
      </c>
      <c r="J1" s="13" t="s">
        <v>7</v>
      </c>
      <c r="K1" s="13" t="s">
        <v>8</v>
      </c>
      <c r="L1" s="13" t="s">
        <v>9</v>
      </c>
      <c r="M1" s="12" t="s">
        <v>13</v>
      </c>
      <c r="N1" s="12" t="s">
        <v>14</v>
      </c>
      <c r="O1" s="12" t="s">
        <v>15</v>
      </c>
    </row>
    <row r="2" spans="1:15" ht="15.75" x14ac:dyDescent="0.25">
      <c r="A2" s="31">
        <v>502170</v>
      </c>
      <c r="B2" s="31">
        <v>219374</v>
      </c>
      <c r="C2" s="31">
        <v>403413</v>
      </c>
      <c r="D2" s="31">
        <v>14041751</v>
      </c>
      <c r="E2" s="31">
        <v>16070574</v>
      </c>
      <c r="F2" s="31">
        <v>14566714</v>
      </c>
      <c r="G2" s="31">
        <v>458189</v>
      </c>
      <c r="H2" s="31">
        <v>469130</v>
      </c>
      <c r="I2" s="31">
        <v>591559</v>
      </c>
      <c r="J2" s="31">
        <v>1273434</v>
      </c>
      <c r="K2" s="31">
        <v>920533</v>
      </c>
      <c r="L2" s="31">
        <v>1207354</v>
      </c>
      <c r="M2" s="31">
        <v>7239515</v>
      </c>
      <c r="N2" s="31">
        <v>7227489</v>
      </c>
      <c r="O2" s="31">
        <v>6994951</v>
      </c>
    </row>
    <row r="3" spans="1:15" x14ac:dyDescent="0.25">
      <c r="J3" s="2">
        <v>-502170</v>
      </c>
      <c r="K3" s="2">
        <v>-219374</v>
      </c>
      <c r="L3" s="2">
        <v>-403413</v>
      </c>
    </row>
    <row r="4" spans="1:15" x14ac:dyDescent="0.25">
      <c r="J4" s="2">
        <v>735264</v>
      </c>
      <c r="K4" s="2">
        <v>701159</v>
      </c>
      <c r="L4" s="2">
        <v>803941</v>
      </c>
    </row>
    <row r="5" spans="1:15" x14ac:dyDescent="0.25">
      <c r="J5" s="2">
        <v>431304</v>
      </c>
      <c r="K5" s="2">
        <v>112696</v>
      </c>
      <c r="L5" s="2">
        <v>102171</v>
      </c>
    </row>
    <row r="6" spans="1:15" ht="15.75" thickBot="1" x14ac:dyDescent="0.3"/>
    <row r="7" spans="1:15" ht="15.75" thickBot="1" x14ac:dyDescent="0.3">
      <c r="J7" s="39">
        <f>SUM(J2:J5)</f>
        <v>1937832</v>
      </c>
      <c r="K7" s="40">
        <f t="shared" ref="K7:L7" si="0">SUM(K2:K5)</f>
        <v>1515014</v>
      </c>
      <c r="L7" s="41">
        <f t="shared" si="0"/>
        <v>1710053</v>
      </c>
    </row>
    <row r="9" spans="1:15" s="1" customFormat="1" ht="15.75" x14ac:dyDescent="0.25">
      <c r="A9" s="29" t="s">
        <v>16</v>
      </c>
      <c r="B9" s="29" t="s">
        <v>0</v>
      </c>
      <c r="C9" s="29" t="s">
        <v>17</v>
      </c>
      <c r="D9" s="29" t="s">
        <v>18</v>
      </c>
      <c r="E9" s="29" t="s">
        <v>19</v>
      </c>
      <c r="F9" s="29" t="s">
        <v>20</v>
      </c>
    </row>
    <row r="10" spans="1:15" ht="15.75" x14ac:dyDescent="0.25">
      <c r="A10" s="20" t="s">
        <v>33</v>
      </c>
      <c r="B10" s="46">
        <v>502170</v>
      </c>
      <c r="C10" s="46">
        <v>458189</v>
      </c>
      <c r="D10" s="46">
        <v>14041751</v>
      </c>
      <c r="E10" s="46">
        <v>7239515</v>
      </c>
      <c r="F10" s="47">
        <v>1937832</v>
      </c>
    </row>
    <row r="11" spans="1:15" ht="15.75" x14ac:dyDescent="0.25">
      <c r="A11" s="20" t="s">
        <v>34</v>
      </c>
      <c r="B11" s="46">
        <v>219374</v>
      </c>
      <c r="C11" s="46">
        <v>469130</v>
      </c>
      <c r="D11" s="46">
        <v>16070574</v>
      </c>
      <c r="E11" s="46">
        <v>7227489</v>
      </c>
      <c r="F11" s="47">
        <v>1515014</v>
      </c>
    </row>
    <row r="12" spans="1:15" ht="15.75" x14ac:dyDescent="0.25">
      <c r="A12" s="20" t="s">
        <v>35</v>
      </c>
      <c r="B12" s="46">
        <v>403413</v>
      </c>
      <c r="C12" s="46">
        <v>591559</v>
      </c>
      <c r="D12" s="46">
        <v>14566714</v>
      </c>
      <c r="E12" s="46">
        <v>6994951</v>
      </c>
      <c r="F12" s="47">
        <v>1710053</v>
      </c>
    </row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4A92B-3BC2-4037-84C1-2EC2C3F7700E}">
  <dimension ref="A1:O12"/>
  <sheetViews>
    <sheetView workbookViewId="0">
      <selection activeCell="D12" sqref="D12"/>
    </sheetView>
  </sheetViews>
  <sheetFormatPr defaultRowHeight="15" x14ac:dyDescent="0.25"/>
  <cols>
    <col min="1" max="2" width="14.140625" bestFit="1" customWidth="1"/>
    <col min="3" max="3" width="24.140625" bestFit="1" customWidth="1"/>
    <col min="4" max="4" width="15.28515625" bestFit="1" customWidth="1"/>
    <col min="5" max="5" width="16" bestFit="1" customWidth="1"/>
    <col min="6" max="6" width="29.42578125" bestFit="1" customWidth="1"/>
    <col min="7" max="9" width="14.140625" bestFit="1" customWidth="1"/>
    <col min="10" max="12" width="18.42578125" bestFit="1" customWidth="1"/>
    <col min="13" max="15" width="15.85546875" bestFit="1" customWidth="1"/>
  </cols>
  <sheetData>
    <row r="1" spans="1:15" x14ac:dyDescent="0.25">
      <c r="A1" s="35" t="s">
        <v>1</v>
      </c>
      <c r="B1" s="35" t="s">
        <v>2</v>
      </c>
      <c r="C1" s="35" t="s">
        <v>3</v>
      </c>
      <c r="D1" s="8" t="s">
        <v>4</v>
      </c>
      <c r="E1" s="8" t="s">
        <v>5</v>
      </c>
      <c r="F1" s="15" t="s">
        <v>6</v>
      </c>
      <c r="G1" s="12" t="s">
        <v>10</v>
      </c>
      <c r="H1" s="12" t="s">
        <v>11</v>
      </c>
      <c r="I1" s="12" t="s">
        <v>12</v>
      </c>
      <c r="J1" s="13" t="s">
        <v>7</v>
      </c>
      <c r="K1" s="13" t="s">
        <v>8</v>
      </c>
      <c r="L1" s="13" t="s">
        <v>9</v>
      </c>
      <c r="M1" s="12" t="s">
        <v>13</v>
      </c>
      <c r="N1" s="12" t="s">
        <v>14</v>
      </c>
      <c r="O1" s="12" t="s">
        <v>15</v>
      </c>
    </row>
    <row r="2" spans="1:15" ht="15.75" x14ac:dyDescent="0.25">
      <c r="A2" s="31">
        <v>8905903</v>
      </c>
      <c r="B2" s="31">
        <v>9843261</v>
      </c>
      <c r="C2" s="31">
        <v>9920820</v>
      </c>
      <c r="D2" s="31">
        <v>18543856</v>
      </c>
      <c r="E2" s="31">
        <v>21161976</v>
      </c>
      <c r="F2" s="31">
        <v>21435366</v>
      </c>
      <c r="G2" s="31">
        <v>1693292</v>
      </c>
      <c r="H2" s="31">
        <v>1869492</v>
      </c>
      <c r="I2" s="31">
        <v>2043512</v>
      </c>
      <c r="J2" s="31">
        <v>4673842</v>
      </c>
      <c r="K2" s="31">
        <v>5373790</v>
      </c>
      <c r="L2" s="31">
        <v>5746182</v>
      </c>
      <c r="M2" s="31">
        <v>10433091</v>
      </c>
      <c r="N2" s="31">
        <v>11463672</v>
      </c>
      <c r="O2" s="31">
        <v>11367662</v>
      </c>
    </row>
    <row r="3" spans="1:15" x14ac:dyDescent="0.25">
      <c r="J3" s="2">
        <v>-394632</v>
      </c>
      <c r="K3" s="2">
        <v>-344440</v>
      </c>
      <c r="L3" s="2">
        <v>-486433</v>
      </c>
    </row>
    <row r="4" spans="1:15" x14ac:dyDescent="0.25">
      <c r="J4" s="2">
        <v>22332</v>
      </c>
      <c r="K4" s="2">
        <v>65646</v>
      </c>
      <c r="L4" s="2">
        <v>60949</v>
      </c>
    </row>
    <row r="5" spans="1:15" x14ac:dyDescent="0.25">
      <c r="J5" s="2"/>
      <c r="K5" s="2"/>
      <c r="L5" s="2"/>
    </row>
    <row r="6" spans="1:15" x14ac:dyDescent="0.25">
      <c r="J6" s="2">
        <f>SUM(J2:J4)</f>
        <v>4301542</v>
      </c>
      <c r="K6" s="2">
        <f t="shared" ref="K6:L6" si="0">SUM(K2:K4)</f>
        <v>5094996</v>
      </c>
      <c r="L6" s="2">
        <f t="shared" si="0"/>
        <v>5320698</v>
      </c>
    </row>
    <row r="9" spans="1:15" s="1" customFormat="1" ht="15.75" x14ac:dyDescent="0.25">
      <c r="A9" s="29" t="s">
        <v>16</v>
      </c>
      <c r="B9" s="29" t="s">
        <v>0</v>
      </c>
      <c r="C9" s="29" t="s">
        <v>17</v>
      </c>
      <c r="D9" s="29" t="s">
        <v>18</v>
      </c>
      <c r="E9" s="29" t="s">
        <v>19</v>
      </c>
      <c r="F9" s="29" t="s">
        <v>20</v>
      </c>
    </row>
    <row r="10" spans="1:15" ht="15.75" x14ac:dyDescent="0.25">
      <c r="A10" s="20" t="s">
        <v>36</v>
      </c>
      <c r="B10" s="34">
        <v>8905903</v>
      </c>
      <c r="C10" s="34">
        <v>1693292</v>
      </c>
      <c r="D10" s="34">
        <v>18543856</v>
      </c>
      <c r="E10" s="34">
        <v>10433091</v>
      </c>
      <c r="F10" s="37">
        <v>4301542</v>
      </c>
    </row>
    <row r="11" spans="1:15" ht="15.75" x14ac:dyDescent="0.25">
      <c r="A11" s="20" t="s">
        <v>37</v>
      </c>
      <c r="B11" s="34">
        <v>9843261</v>
      </c>
      <c r="C11" s="34">
        <v>1869492</v>
      </c>
      <c r="D11" s="34">
        <v>21161976</v>
      </c>
      <c r="E11" s="34">
        <v>11463672</v>
      </c>
      <c r="F11" s="37">
        <v>5094996</v>
      </c>
    </row>
    <row r="12" spans="1:15" ht="15.75" x14ac:dyDescent="0.25">
      <c r="A12" s="20" t="s">
        <v>38</v>
      </c>
      <c r="B12" s="34">
        <v>9920820</v>
      </c>
      <c r="C12" s="34">
        <v>2043512</v>
      </c>
      <c r="D12" s="34">
        <v>21435366</v>
      </c>
      <c r="E12" s="34">
        <v>11367662</v>
      </c>
      <c r="F12" s="37">
        <v>5320698</v>
      </c>
    </row>
  </sheetData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12378-2A67-45AA-BC0E-FE267F48A7E4}">
  <dimension ref="A1:R38"/>
  <sheetViews>
    <sheetView topLeftCell="C1" workbookViewId="0">
      <selection activeCell="D14" sqref="D14"/>
    </sheetView>
  </sheetViews>
  <sheetFormatPr defaultRowHeight="15" x14ac:dyDescent="0.25"/>
  <cols>
    <col min="1" max="2" width="12.85546875" bestFit="1" customWidth="1"/>
    <col min="3" max="3" width="24.140625" bestFit="1" customWidth="1"/>
    <col min="4" max="4" width="15.28515625" bestFit="1" customWidth="1"/>
    <col min="5" max="5" width="16" bestFit="1" customWidth="1"/>
    <col min="6" max="6" width="29.42578125" bestFit="1" customWidth="1"/>
    <col min="7" max="9" width="13.28515625" bestFit="1" customWidth="1"/>
    <col min="10" max="12" width="18.42578125" bestFit="1" customWidth="1"/>
    <col min="13" max="15" width="15.85546875" bestFit="1" customWidth="1"/>
    <col min="16" max="18" width="16.42578125" bestFit="1" customWidth="1"/>
  </cols>
  <sheetData>
    <row r="1" spans="1:18" s="2" customFormat="1" x14ac:dyDescent="0.25">
      <c r="A1" s="35" t="s">
        <v>1</v>
      </c>
      <c r="B1" s="35" t="s">
        <v>2</v>
      </c>
      <c r="C1" s="35" t="s">
        <v>3</v>
      </c>
      <c r="D1" s="8" t="s">
        <v>4</v>
      </c>
      <c r="E1" s="8" t="s">
        <v>5</v>
      </c>
      <c r="F1" s="15" t="s">
        <v>6</v>
      </c>
      <c r="G1" s="12" t="s">
        <v>10</v>
      </c>
      <c r="H1" s="12" t="s">
        <v>11</v>
      </c>
      <c r="I1" s="12" t="s">
        <v>12</v>
      </c>
      <c r="J1" s="13" t="s">
        <v>7</v>
      </c>
      <c r="K1" s="13" t="s">
        <v>8</v>
      </c>
      <c r="L1" s="13" t="s">
        <v>9</v>
      </c>
      <c r="M1" s="12" t="s">
        <v>13</v>
      </c>
      <c r="N1" s="12" t="s">
        <v>14</v>
      </c>
      <c r="O1" s="12" t="s">
        <v>15</v>
      </c>
      <c r="P1" s="12" t="s">
        <v>48</v>
      </c>
      <c r="Q1" s="12" t="s">
        <v>49</v>
      </c>
      <c r="R1" s="12" t="s">
        <v>50</v>
      </c>
    </row>
    <row r="2" spans="1:18" s="2" customFormat="1" ht="15.75" x14ac:dyDescent="0.25">
      <c r="A2" s="2">
        <v>7321689</v>
      </c>
      <c r="B2" s="2">
        <v>8374423</v>
      </c>
      <c r="C2" s="2">
        <v>9272835</v>
      </c>
      <c r="D2" s="32">
        <v>10358849</v>
      </c>
      <c r="E2" s="32">
        <v>12445810</v>
      </c>
      <c r="F2" s="32">
        <v>13649880</v>
      </c>
      <c r="G2" s="32">
        <v>377401</v>
      </c>
      <c r="H2" s="38">
        <v>452033</v>
      </c>
      <c r="I2" s="38">
        <v>490896</v>
      </c>
      <c r="J2" s="2">
        <v>729793</v>
      </c>
      <c r="K2" s="2">
        <v>781855</v>
      </c>
      <c r="L2" s="2">
        <v>937385</v>
      </c>
      <c r="M2" s="2">
        <v>4005095</v>
      </c>
      <c r="N2" s="2">
        <v>4490982</v>
      </c>
      <c r="O2" s="2">
        <v>4908768</v>
      </c>
      <c r="P2" s="2">
        <v>21898</v>
      </c>
      <c r="Q2" s="2">
        <v>101708</v>
      </c>
      <c r="R2" s="2">
        <v>58517</v>
      </c>
    </row>
    <row r="3" spans="1:18" s="2" customFormat="1" x14ac:dyDescent="0.25">
      <c r="J3" s="2">
        <v>-257888</v>
      </c>
      <c r="K3" s="2">
        <v>-233998</v>
      </c>
      <c r="L3" s="2">
        <v>-351785</v>
      </c>
      <c r="M3" s="2">
        <v>966</v>
      </c>
      <c r="N3" s="2">
        <v>597</v>
      </c>
      <c r="O3" s="2">
        <v>473</v>
      </c>
    </row>
    <row r="4" spans="1:18" s="2" customFormat="1" x14ac:dyDescent="0.25">
      <c r="J4" s="2">
        <v>471904</v>
      </c>
      <c r="K4" s="2">
        <v>547857</v>
      </c>
      <c r="L4" s="2">
        <v>585599</v>
      </c>
      <c r="M4" s="2">
        <v>142188</v>
      </c>
      <c r="N4" s="2">
        <v>107728</v>
      </c>
      <c r="O4" s="2">
        <v>106961</v>
      </c>
    </row>
    <row r="5" spans="1:18" s="2" customFormat="1" x14ac:dyDescent="0.25">
      <c r="J5" s="2">
        <v>82256</v>
      </c>
      <c r="K5" s="2">
        <v>102235</v>
      </c>
      <c r="L5" s="2">
        <v>114897</v>
      </c>
      <c r="M5" s="2">
        <v>162836</v>
      </c>
      <c r="N5" s="2">
        <v>259743</v>
      </c>
      <c r="O5" s="2">
        <v>306700</v>
      </c>
    </row>
    <row r="6" spans="1:18" s="2" customFormat="1" ht="15.75" thickBot="1" x14ac:dyDescent="0.3">
      <c r="M6" s="2">
        <v>1978434</v>
      </c>
      <c r="N6" s="2">
        <v>2396128</v>
      </c>
      <c r="O6" s="2">
        <v>3238265</v>
      </c>
    </row>
    <row r="7" spans="1:18" s="2" customFormat="1" ht="15.75" thickBot="1" x14ac:dyDescent="0.3">
      <c r="J7" s="9">
        <f>SUM(J2:J5)</f>
        <v>1026065</v>
      </c>
      <c r="K7" s="10">
        <f t="shared" ref="K7:L7" si="0">SUM(K2:K5)</f>
        <v>1197949</v>
      </c>
      <c r="L7" s="11">
        <f t="shared" si="0"/>
        <v>1286096</v>
      </c>
    </row>
    <row r="8" spans="1:18" s="2" customFormat="1" ht="15.75" thickBot="1" x14ac:dyDescent="0.3">
      <c r="M8" s="9">
        <f>SUM(M2:M6)</f>
        <v>6289519</v>
      </c>
      <c r="N8" s="10">
        <f t="shared" ref="N8:O8" si="1">SUM(N2:N6)</f>
        <v>7255178</v>
      </c>
      <c r="O8" s="11">
        <f t="shared" si="1"/>
        <v>8561167</v>
      </c>
    </row>
    <row r="9" spans="1:18" s="2" customFormat="1" x14ac:dyDescent="0.25"/>
    <row r="10" spans="1:18" s="2" customFormat="1" x14ac:dyDescent="0.25"/>
    <row r="11" spans="1:18" s="1" customFormat="1" ht="15.75" x14ac:dyDescent="0.25">
      <c r="A11" s="29" t="s">
        <v>16</v>
      </c>
      <c r="B11" s="29" t="s">
        <v>0</v>
      </c>
      <c r="C11" s="29" t="s">
        <v>17</v>
      </c>
      <c r="D11" s="29" t="s">
        <v>18</v>
      </c>
      <c r="E11" s="29" t="s">
        <v>19</v>
      </c>
      <c r="F11" s="29" t="s">
        <v>20</v>
      </c>
    </row>
    <row r="12" spans="1:18" s="2" customFormat="1" ht="15.75" x14ac:dyDescent="0.25">
      <c r="A12" s="37" t="s">
        <v>63</v>
      </c>
      <c r="B12" s="37">
        <v>7321689</v>
      </c>
      <c r="C12" s="36">
        <v>377401</v>
      </c>
      <c r="D12" s="36">
        <v>10358849</v>
      </c>
      <c r="E12" s="37">
        <v>6289519</v>
      </c>
      <c r="F12" s="37">
        <v>1026065</v>
      </c>
    </row>
    <row r="13" spans="1:18" s="2" customFormat="1" ht="15.75" x14ac:dyDescent="0.25">
      <c r="A13" s="37" t="s">
        <v>64</v>
      </c>
      <c r="B13" s="37">
        <v>8374423</v>
      </c>
      <c r="C13" s="42">
        <v>452033</v>
      </c>
      <c r="D13" s="36">
        <v>12445810</v>
      </c>
      <c r="E13" s="37">
        <v>7255178</v>
      </c>
      <c r="F13" s="37">
        <v>1197949</v>
      </c>
    </row>
    <row r="14" spans="1:18" s="2" customFormat="1" ht="15.75" x14ac:dyDescent="0.25">
      <c r="A14" s="37" t="s">
        <v>65</v>
      </c>
      <c r="B14" s="37">
        <v>9272835</v>
      </c>
      <c r="C14" s="42">
        <v>490896</v>
      </c>
      <c r="D14" s="36">
        <v>13649880</v>
      </c>
      <c r="E14" s="37">
        <v>8561167</v>
      </c>
      <c r="F14" s="37">
        <v>1286096</v>
      </c>
    </row>
    <row r="15" spans="1:18" s="2" customFormat="1" x14ac:dyDescent="0.25"/>
    <row r="16" spans="1:18" s="2" customFormat="1" x14ac:dyDescent="0.25"/>
    <row r="17" s="2" customFormat="1" x14ac:dyDescent="0.25"/>
    <row r="18" s="2" customFormat="1" x14ac:dyDescent="0.25"/>
    <row r="19" s="2" customFormat="1" x14ac:dyDescent="0.25"/>
    <row r="20" s="2" customFormat="1" x14ac:dyDescent="0.25"/>
    <row r="21" s="2" customFormat="1" x14ac:dyDescent="0.25"/>
    <row r="22" s="2" customFormat="1" x14ac:dyDescent="0.25"/>
    <row r="23" s="2" customFormat="1" x14ac:dyDescent="0.25"/>
    <row r="24" s="2" customFormat="1" x14ac:dyDescent="0.25"/>
    <row r="25" s="2" customFormat="1" x14ac:dyDescent="0.25"/>
    <row r="26" s="2" customFormat="1" x14ac:dyDescent="0.25"/>
    <row r="27" s="2" customFormat="1" x14ac:dyDescent="0.25"/>
    <row r="28" s="2" customFormat="1" x14ac:dyDescent="0.25"/>
    <row r="29" s="2" customFormat="1" x14ac:dyDescent="0.25"/>
    <row r="30" s="2" customFormat="1" x14ac:dyDescent="0.25"/>
    <row r="31" s="2" customFormat="1" x14ac:dyDescent="0.25"/>
    <row r="32" s="2" customFormat="1" x14ac:dyDescent="0.25"/>
    <row r="33" s="2" customFormat="1" x14ac:dyDescent="0.25"/>
    <row r="34" s="2" customFormat="1" x14ac:dyDescent="0.25"/>
    <row r="35" s="2" customFormat="1" x14ac:dyDescent="0.25"/>
    <row r="36" s="2" customFormat="1" x14ac:dyDescent="0.25"/>
    <row r="37" s="2" customFormat="1" x14ac:dyDescent="0.25"/>
    <row r="38" s="2" customFormat="1" x14ac:dyDescent="0.25"/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new</vt:lpstr>
      <vt:lpstr>result</vt:lpstr>
      <vt:lpstr>bsi</vt:lpstr>
      <vt:lpstr>aceh</vt:lpstr>
      <vt:lpstr>Bukopin</vt:lpstr>
      <vt:lpstr>muamalat</vt:lpstr>
      <vt:lpstr>mega</vt:lpstr>
      <vt:lpstr>btpn</vt:lpstr>
      <vt:lpstr>bjbs</vt:lpstr>
      <vt:lpstr>BCA syar</vt:lpstr>
      <vt:lpstr>panin</vt:lpstr>
      <vt:lpstr>victoria</vt:lpstr>
      <vt:lpstr>ntb</vt:lpstr>
      <vt:lpstr>riau</vt:lpstr>
      <vt:lpstr>aladin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Rosi Ariana Putri</dc:creator>
  <cp:lastModifiedBy>dedycahyono964@gmail.com</cp:lastModifiedBy>
  <dcterms:created xsi:type="dcterms:W3CDTF">2024-09-28T07:43:25Z</dcterms:created>
  <dcterms:modified xsi:type="dcterms:W3CDTF">2025-02-11T06:50:59Z</dcterms:modified>
</cp:coreProperties>
</file>